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V:\Рубцова мл\ТП КОМИССИЯ 2017\заседание 2 от 30.01.2017\"/>
    </mc:Choice>
  </mc:AlternateContent>
  <bookViews>
    <workbookView xWindow="120" yWindow="120" windowWidth="9720" windowHeight="7320" tabRatio="906" activeTab="12"/>
  </bookViews>
  <sheets>
    <sheet name="прил 11.1 " sheetId="17" r:id="rId1"/>
    <sheet name="прил 11" sheetId="16" r:id="rId2"/>
    <sheet name="прил10.1 " sheetId="24" r:id="rId3"/>
    <sheet name="прил 10" sheetId="23" r:id="rId4"/>
    <sheet name="прил 8.8" sheetId="13" r:id="rId5"/>
    <sheet name="прил 8.7" sheetId="12" r:id="rId6"/>
    <sheet name="прил 8.6" sheetId="11" r:id="rId7"/>
    <sheet name="прил 8.5" sheetId="10" r:id="rId8"/>
    <sheet name="прил 8.4" sheetId="9" r:id="rId9"/>
    <sheet name="прил 8.3" sheetId="8" r:id="rId10"/>
    <sheet name="прил 8.2" sheetId="7" r:id="rId11"/>
    <sheet name="прил 8.1" sheetId="6" r:id="rId12"/>
    <sheet name="прил 7 подуш" sheetId="20" r:id="rId13"/>
    <sheet name="прил 4" sheetId="3" r:id="rId14"/>
    <sheet name="прил 3" sheetId="1" r:id="rId15"/>
    <sheet name="прил 2" sheetId="2" r:id="rId16"/>
    <sheet name="прил 1" sheetId="4" r:id="rId17"/>
  </sheets>
  <definedNames>
    <definedName name="_xlnm._FilterDatabase" localSheetId="14" hidden="1">'прил 3'!$B$6:$F$12</definedName>
    <definedName name="_xlnm._FilterDatabase" localSheetId="12" hidden="1">'прил 7 подуш'!$A$4:$O$823</definedName>
    <definedName name="_xlnm._FilterDatabase" localSheetId="8" hidden="1">'прил 8.4'!#REF!</definedName>
    <definedName name="_xlnm.Print_Area" localSheetId="3">'прил 10'!$A$1:$H$6</definedName>
    <definedName name="_xlnm.Print_Area" localSheetId="0">'прил 11.1 '!$A$1:$C$16</definedName>
    <definedName name="_xlnm.Print_Area" localSheetId="14">'прил 3'!$A$1:$G$38</definedName>
    <definedName name="_xlnm.Print_Area" localSheetId="6">'прил 8.6'!#REF!</definedName>
    <definedName name="_xlnm.Print_Area" localSheetId="2">'прил10.1 '!$A$1:$C$16</definedName>
  </definedNames>
  <calcPr calcId="162913" fullPrecision="0"/>
</workbook>
</file>

<file path=xl/calcChain.xml><?xml version="1.0" encoding="utf-8"?>
<calcChain xmlns="http://schemas.openxmlformats.org/spreadsheetml/2006/main">
  <c r="I68" i="13" l="1"/>
  <c r="E41" i="2"/>
  <c r="D42" i="2" s="1"/>
  <c r="D41" i="2"/>
  <c r="F41" i="2"/>
  <c r="G41" i="2"/>
  <c r="F42" i="2" s="1"/>
  <c r="C41" i="2"/>
  <c r="B41" i="2"/>
  <c r="B42" i="2" s="1"/>
  <c r="B16" i="24" l="1"/>
  <c r="C16" i="24"/>
  <c r="G6" i="23"/>
  <c r="H6" i="23"/>
  <c r="N67" i="13" l="1"/>
  <c r="M67" i="13"/>
  <c r="L67" i="13"/>
  <c r="K67" i="13"/>
  <c r="J67" i="13"/>
  <c r="N66" i="13"/>
  <c r="M66" i="13"/>
  <c r="L66" i="13"/>
  <c r="K66" i="13"/>
  <c r="J66" i="13"/>
  <c r="N65" i="13"/>
  <c r="M65" i="13"/>
  <c r="L65" i="13"/>
  <c r="K65" i="13"/>
  <c r="J65" i="13"/>
  <c r="N64" i="13"/>
  <c r="M64" i="13"/>
  <c r="L64" i="13"/>
  <c r="K64" i="13"/>
  <c r="J64" i="13"/>
  <c r="N63" i="13"/>
  <c r="M63" i="13"/>
  <c r="L63" i="13"/>
  <c r="K63" i="13"/>
  <c r="J63" i="13"/>
  <c r="N62" i="13"/>
  <c r="M62" i="13"/>
  <c r="L62" i="13"/>
  <c r="K62" i="13"/>
  <c r="J62" i="13"/>
  <c r="N61" i="13"/>
  <c r="M61" i="13"/>
  <c r="L61" i="13"/>
  <c r="K61" i="13"/>
  <c r="J61" i="13"/>
  <c r="N60" i="13"/>
  <c r="M60" i="13"/>
  <c r="L60" i="13"/>
  <c r="K60" i="13"/>
  <c r="J60" i="13"/>
  <c r="N59" i="13"/>
  <c r="M59" i="13"/>
  <c r="L59" i="13"/>
  <c r="K59" i="13"/>
  <c r="J59" i="13"/>
  <c r="N58" i="13"/>
  <c r="M58" i="13"/>
  <c r="L58" i="13"/>
  <c r="K58" i="13"/>
  <c r="J58" i="13"/>
  <c r="N57" i="13"/>
  <c r="M57" i="13"/>
  <c r="L57" i="13"/>
  <c r="K57" i="13"/>
  <c r="J57" i="13"/>
  <c r="N56" i="13"/>
  <c r="M56" i="13"/>
  <c r="L56" i="13"/>
  <c r="K56" i="13"/>
  <c r="J56" i="13"/>
  <c r="N55" i="13"/>
  <c r="M55" i="13"/>
  <c r="L55" i="13"/>
  <c r="K55" i="13"/>
  <c r="J55" i="13"/>
  <c r="N54" i="13"/>
  <c r="M54" i="13"/>
  <c r="L54" i="13"/>
  <c r="K54" i="13"/>
  <c r="J54" i="13"/>
  <c r="N53" i="13"/>
  <c r="M53" i="13"/>
  <c r="L53" i="13"/>
  <c r="K53" i="13"/>
  <c r="J53" i="13"/>
  <c r="N52" i="13"/>
  <c r="M52" i="13"/>
  <c r="L52" i="13"/>
  <c r="K52" i="13"/>
  <c r="J52" i="13"/>
  <c r="N51" i="13"/>
  <c r="M51" i="13"/>
  <c r="L51" i="13"/>
  <c r="K51" i="13"/>
  <c r="J51" i="13"/>
  <c r="N50" i="13"/>
  <c r="M50" i="13"/>
  <c r="L50" i="13"/>
  <c r="K50" i="13"/>
  <c r="J50" i="13"/>
  <c r="N49" i="13"/>
  <c r="M49" i="13"/>
  <c r="L49" i="13"/>
  <c r="K49" i="13"/>
  <c r="J49" i="13"/>
  <c r="N48" i="13"/>
  <c r="M48" i="13"/>
  <c r="L48" i="13"/>
  <c r="K48" i="13"/>
  <c r="J48" i="13"/>
  <c r="N47" i="13"/>
  <c r="M47" i="13"/>
  <c r="L47" i="13"/>
  <c r="K47" i="13"/>
  <c r="J47" i="13"/>
  <c r="N46" i="13"/>
  <c r="M46" i="13"/>
  <c r="L46" i="13"/>
  <c r="K46" i="13"/>
  <c r="J46" i="13"/>
  <c r="N45" i="13"/>
  <c r="M45" i="13"/>
  <c r="L45" i="13"/>
  <c r="K45" i="13"/>
  <c r="J45" i="13"/>
  <c r="N44" i="13"/>
  <c r="M44" i="13"/>
  <c r="L44" i="13"/>
  <c r="K44" i="13"/>
  <c r="J44" i="13"/>
  <c r="N43" i="13"/>
  <c r="M43" i="13"/>
  <c r="L43" i="13"/>
  <c r="K43" i="13"/>
  <c r="J43" i="13"/>
  <c r="N42" i="13"/>
  <c r="M42" i="13"/>
  <c r="L42" i="13"/>
  <c r="K42" i="13"/>
  <c r="J42" i="13"/>
  <c r="N41" i="13"/>
  <c r="M41" i="13"/>
  <c r="L41" i="13"/>
  <c r="K41" i="13"/>
  <c r="J41" i="13"/>
  <c r="N40" i="13"/>
  <c r="M40" i="13"/>
  <c r="L40" i="13"/>
  <c r="K40" i="13"/>
  <c r="J40" i="13"/>
  <c r="N39" i="13"/>
  <c r="M39" i="13"/>
  <c r="L39" i="13"/>
  <c r="K39" i="13"/>
  <c r="J39" i="13"/>
  <c r="N38" i="13"/>
  <c r="M38" i="13"/>
  <c r="L38" i="13"/>
  <c r="K38" i="13"/>
  <c r="J38" i="13"/>
  <c r="N37" i="13"/>
  <c r="M37" i="13"/>
  <c r="L37" i="13"/>
  <c r="K37" i="13"/>
  <c r="J37" i="13"/>
  <c r="N36" i="13"/>
  <c r="M36" i="13"/>
  <c r="L36" i="13"/>
  <c r="K36" i="13"/>
  <c r="J36" i="13"/>
  <c r="N35" i="13"/>
  <c r="M35" i="13"/>
  <c r="L35" i="13"/>
  <c r="K35" i="13"/>
  <c r="J35" i="13"/>
  <c r="N34" i="13"/>
  <c r="M34" i="13"/>
  <c r="L34" i="13"/>
  <c r="K34" i="13"/>
  <c r="J34" i="13"/>
  <c r="N33" i="13"/>
  <c r="M33" i="13"/>
  <c r="L33" i="13"/>
  <c r="K33" i="13"/>
  <c r="J33" i="13"/>
  <c r="N32" i="13"/>
  <c r="M32" i="13"/>
  <c r="L32" i="13"/>
  <c r="K32" i="13"/>
  <c r="J32" i="13"/>
  <c r="N31" i="13"/>
  <c r="M31" i="13"/>
  <c r="L31" i="13"/>
  <c r="K31" i="13"/>
  <c r="J31" i="13"/>
  <c r="N30" i="13"/>
  <c r="M30" i="13"/>
  <c r="L30" i="13"/>
  <c r="K30" i="13"/>
  <c r="J30" i="13"/>
  <c r="N29" i="13"/>
  <c r="M29" i="13"/>
  <c r="L29" i="13"/>
  <c r="K29" i="13"/>
  <c r="J29" i="13"/>
  <c r="N28" i="13"/>
  <c r="M28" i="13"/>
  <c r="L28" i="13"/>
  <c r="K28" i="13"/>
  <c r="J28" i="13"/>
  <c r="N27" i="13"/>
  <c r="M27" i="13"/>
  <c r="L27" i="13"/>
  <c r="K27" i="13"/>
  <c r="J27" i="13"/>
  <c r="N26" i="13"/>
  <c r="M26" i="13"/>
  <c r="L26" i="13"/>
  <c r="K26" i="13"/>
  <c r="J26" i="13"/>
  <c r="N25" i="13"/>
  <c r="M25" i="13"/>
  <c r="L25" i="13"/>
  <c r="K25" i="13"/>
  <c r="J25" i="13"/>
  <c r="N24" i="13"/>
  <c r="M24" i="13"/>
  <c r="L24" i="13"/>
  <c r="K24" i="13"/>
  <c r="J24" i="13"/>
  <c r="N23" i="13"/>
  <c r="M23" i="13"/>
  <c r="L23" i="13"/>
  <c r="K23" i="13"/>
  <c r="J23" i="13"/>
  <c r="N22" i="13"/>
  <c r="M22" i="13"/>
  <c r="L22" i="13"/>
  <c r="K22" i="13"/>
  <c r="J22" i="13"/>
  <c r="N21" i="13"/>
  <c r="M21" i="13"/>
  <c r="L21" i="13"/>
  <c r="K21" i="13"/>
  <c r="J21" i="13"/>
  <c r="N20" i="13"/>
  <c r="M20" i="13"/>
  <c r="L20" i="13"/>
  <c r="K20" i="13"/>
  <c r="J20" i="13"/>
  <c r="N19" i="13"/>
  <c r="M19" i="13"/>
  <c r="L19" i="13"/>
  <c r="K19" i="13"/>
  <c r="J19" i="13"/>
  <c r="N18" i="13"/>
  <c r="M18" i="13"/>
  <c r="L18" i="13"/>
  <c r="K18" i="13"/>
  <c r="J18" i="13"/>
  <c r="N17" i="13"/>
  <c r="M17" i="13"/>
  <c r="L17" i="13"/>
  <c r="K17" i="13"/>
  <c r="J17" i="13"/>
  <c r="N16" i="13"/>
  <c r="M16" i="13"/>
  <c r="L16" i="13"/>
  <c r="K16" i="13"/>
  <c r="J16" i="13"/>
  <c r="N15" i="13"/>
  <c r="M15" i="13"/>
  <c r="L15" i="13"/>
  <c r="K15" i="13"/>
  <c r="J15" i="13"/>
  <c r="N14" i="13"/>
  <c r="M14" i="13"/>
  <c r="L14" i="13"/>
  <c r="K14" i="13"/>
  <c r="J14" i="13"/>
  <c r="N13" i="13"/>
  <c r="M13" i="13"/>
  <c r="L13" i="13"/>
  <c r="K13" i="13"/>
  <c r="J13" i="13"/>
  <c r="N12" i="13"/>
  <c r="M12" i="13"/>
  <c r="L12" i="13"/>
  <c r="K12" i="13"/>
  <c r="J12" i="13"/>
  <c r="N11" i="13"/>
  <c r="M11" i="13"/>
  <c r="L11" i="13"/>
  <c r="K11" i="13"/>
  <c r="J11" i="13"/>
  <c r="N10" i="13"/>
  <c r="M10" i="13"/>
  <c r="L10" i="13"/>
  <c r="K10" i="13"/>
  <c r="J10" i="13"/>
  <c r="N9" i="13"/>
  <c r="M9" i="13"/>
  <c r="L9" i="13"/>
  <c r="K9" i="13"/>
  <c r="J9" i="13"/>
  <c r="N8" i="13"/>
  <c r="M8" i="13"/>
  <c r="L8" i="13"/>
  <c r="K8" i="13"/>
  <c r="J8" i="13"/>
  <c r="N7" i="13"/>
  <c r="M7" i="13"/>
  <c r="L7" i="13"/>
  <c r="K7" i="13"/>
  <c r="J7" i="13"/>
  <c r="N6" i="13"/>
  <c r="M6" i="13"/>
  <c r="L6" i="13"/>
  <c r="K6" i="13"/>
  <c r="J6" i="13"/>
  <c r="N5" i="13"/>
  <c r="M5" i="13"/>
  <c r="L5" i="13"/>
  <c r="K5" i="13"/>
  <c r="J5" i="13"/>
  <c r="L68" i="13" l="1"/>
  <c r="O8" i="13"/>
  <c r="O12" i="13"/>
  <c r="O16" i="13"/>
  <c r="O20" i="13"/>
  <c r="O24" i="13"/>
  <c r="O28" i="13"/>
  <c r="O32" i="13"/>
  <c r="O36" i="13"/>
  <c r="O40" i="13"/>
  <c r="O48" i="13"/>
  <c r="O52" i="13"/>
  <c r="O56" i="13"/>
  <c r="O60" i="13"/>
  <c r="O64" i="13"/>
  <c r="O5" i="13"/>
  <c r="N68" i="13"/>
  <c r="M68" i="13"/>
  <c r="O9" i="13"/>
  <c r="O13" i="13"/>
  <c r="O17" i="13"/>
  <c r="O21" i="13"/>
  <c r="O25" i="13"/>
  <c r="O29" i="13"/>
  <c r="O33" i="13"/>
  <c r="O37" i="13"/>
  <c r="O41" i="13"/>
  <c r="O45" i="13"/>
  <c r="O49" i="13"/>
  <c r="O53" i="13"/>
  <c r="O57" i="13"/>
  <c r="O61" i="13"/>
  <c r="O65" i="13"/>
  <c r="O44" i="13"/>
  <c r="K68" i="13"/>
  <c r="O6" i="13"/>
  <c r="O10" i="13"/>
  <c r="O14" i="13"/>
  <c r="O18" i="13"/>
  <c r="O22" i="13"/>
  <c r="O26" i="13"/>
  <c r="O30" i="13"/>
  <c r="O34" i="13"/>
  <c r="O38" i="13"/>
  <c r="O42" i="13"/>
  <c r="O46" i="13"/>
  <c r="O50" i="13"/>
  <c r="O54" i="13"/>
  <c r="O58" i="13"/>
  <c r="O62" i="13"/>
  <c r="O66" i="13"/>
  <c r="O7" i="13"/>
  <c r="O11" i="13"/>
  <c r="O15" i="13"/>
  <c r="O19" i="13"/>
  <c r="O23" i="13"/>
  <c r="O27" i="13"/>
  <c r="O31" i="13"/>
  <c r="O35" i="13"/>
  <c r="O39" i="13"/>
  <c r="O43" i="13"/>
  <c r="O47" i="13"/>
  <c r="O51" i="13"/>
  <c r="O55" i="13"/>
  <c r="O59" i="13"/>
  <c r="O63" i="13"/>
  <c r="O67" i="13"/>
  <c r="J68" i="13"/>
  <c r="O68" i="13" l="1"/>
  <c r="I6" i="12" l="1"/>
  <c r="I7" i="12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5" i="12"/>
  <c r="C16" i="17" l="1"/>
  <c r="B16" i="17"/>
  <c r="H5" i="16"/>
  <c r="G5" i="16"/>
  <c r="B41" i="4" l="1"/>
  <c r="C41" i="4"/>
  <c r="B42" i="4" s="1"/>
  <c r="D41" i="4"/>
  <c r="E41" i="4"/>
  <c r="F41" i="4"/>
  <c r="G41" i="4"/>
  <c r="F42" i="4" s="1"/>
  <c r="D42" i="4" l="1"/>
</calcChain>
</file>

<file path=xl/sharedStrings.xml><?xml version="1.0" encoding="utf-8"?>
<sst xmlns="http://schemas.openxmlformats.org/spreadsheetml/2006/main" count="2562" uniqueCount="266">
  <si>
    <t>Профили</t>
  </si>
  <si>
    <t xml:space="preserve">для объемов клинического </t>
  </si>
  <si>
    <t>для городского населения</t>
  </si>
  <si>
    <t>для районного населения</t>
  </si>
  <si>
    <t>В</t>
  </si>
  <si>
    <t>Д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</si>
  <si>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</si>
  <si>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</si>
  <si>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</si>
  <si>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</si>
  <si>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</si>
  <si>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</si>
  <si>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</si>
  <si>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 и иммунология</t>
  </si>
  <si>
    <t>Педиатрия</t>
  </si>
  <si>
    <t xml:space="preserve">Терапия </t>
  </si>
  <si>
    <t>Неонатология</t>
  </si>
  <si>
    <t>Травматология  и ортопедия (травма)</t>
  </si>
  <si>
    <t>Травматология и ортопедия (ортопедия)</t>
  </si>
  <si>
    <t>Урология</t>
  </si>
  <si>
    <t>Нейрохирургия</t>
  </si>
  <si>
    <t>Хирургия (комбустиология)</t>
  </si>
  <si>
    <t>Челюстно-лицевая хирургия, стоматология</t>
  </si>
  <si>
    <t>Торокальная хирургия</t>
  </si>
  <si>
    <t>Колопроктология</t>
  </si>
  <si>
    <t>ССХ (кардиохирургия)</t>
  </si>
  <si>
    <t>ССХ (сосудистая хирургия)</t>
  </si>
  <si>
    <t>Хирургия (трансплантация органов и/или тканей, костного мозга, пластическая хирургия)</t>
  </si>
  <si>
    <t>Онкология, радиология и радиотерапия</t>
  </si>
  <si>
    <t>Акушерство и гинекология</t>
  </si>
  <si>
    <t>Отоларингология</t>
  </si>
  <si>
    <t>Офтальмология</t>
  </si>
  <si>
    <t>Неврология</t>
  </si>
  <si>
    <t>Дерматовенерология (дерматология)</t>
  </si>
  <si>
    <t>Инфекционные</t>
  </si>
  <si>
    <t>Акушерство и гинекология (патология беременности)</t>
  </si>
  <si>
    <t>Медицинская реабилитация</t>
  </si>
  <si>
    <t>Гериатрия</t>
  </si>
  <si>
    <t>Хирургия</t>
  </si>
  <si>
    <t>ИТОГО</t>
  </si>
  <si>
    <t>Профили (КПГ)</t>
  </si>
  <si>
    <t>Норматив объемов специализированной (за исключением высокотехнологичной) медицинской помощи на 1000 населения и его примерная структура для расчета объема предоставления медицинской помощи в рамках  программы ОМС на 2017 год</t>
  </si>
  <si>
    <t>Объемы дневного стационара (ЗС) на 1000 человек 
(в структуре 77,9% - взр, 22,1% - дет)</t>
  </si>
  <si>
    <t>Объемы стационара (ЗС) на 1000 человек 
(в структуре 77,9% - взр, 22,1% - дет)</t>
  </si>
  <si>
    <t>Норматив объемов стационарозамещающей медицинской помощи (за исключением сеансов гемодиализа) на 1000 населения и его примерная структура для расчета объема предоставления медицинской помощи в рамках  программы ОМС на 2017 год</t>
  </si>
  <si>
    <t>Коэффициенты относительной затратоемкости клинико-профильных групп (по уровням оказания помощи) и базовая ставка для расчета объемов предоставления медицинской помощи в условиях стационара в рамках  программы ОМС на 2017 год</t>
  </si>
  <si>
    <t>Коэффициенты относительной затратоемкости клинико-профильных групп для расчета объемов предоставления медицинской помощи в условиях дневного стационара в рамках  программы ОМС на 2017 год</t>
  </si>
  <si>
    <t>Виды МП</t>
  </si>
  <si>
    <t xml:space="preserve">Утверждено на 2016 г. </t>
  </si>
  <si>
    <t>Утвердить  с учетом корректировки</t>
  </si>
  <si>
    <t>ЗС</t>
  </si>
  <si>
    <t>руб.</t>
  </si>
  <si>
    <t>Заболевания, состояния(МРФ)</t>
  </si>
  <si>
    <t>ООО "Медикал сервис компани Восток"</t>
  </si>
  <si>
    <t>Наименование МО</t>
  </si>
  <si>
    <t>ОПМП на 2016 год с учетом корректировки</t>
  </si>
  <si>
    <t>лимит</t>
  </si>
  <si>
    <t>Заболевания,состояния (МРФ)</t>
  </si>
  <si>
    <t>1 квартал</t>
  </si>
  <si>
    <t>2 квартал</t>
  </si>
  <si>
    <t>3 квартал</t>
  </si>
  <si>
    <t>4 квартал</t>
  </si>
  <si>
    <t>ИНГОССТРАХ-М</t>
  </si>
  <si>
    <t>КАПИТАЛ</t>
  </si>
  <si>
    <t>МАКС-М</t>
  </si>
  <si>
    <t>РОСНО-МС</t>
  </si>
  <si>
    <t>СОГАЗ-МЕД</t>
  </si>
  <si>
    <t>Итого</t>
  </si>
  <si>
    <r>
      <t xml:space="preserve">Корректировка объемов </t>
    </r>
    <r>
      <rPr>
        <sz val="14"/>
        <color theme="1"/>
        <rFont val="Times New Roman"/>
        <family val="1"/>
        <charset val="204"/>
      </rPr>
      <t xml:space="preserve"> предоставления амбулаторно-поликлической  (заболевания, состояния (МРФ) медицинской помощи  на 2016 год по ООО "Медикал сервис компани Восток" по ходотайству МО.</t>
    </r>
  </si>
  <si>
    <t xml:space="preserve">Корректировка 
</t>
  </si>
  <si>
    <t>Оценка объёма амбулаторно-поликлинических посещений на одного прикреплённого к медицинской организации.*</t>
  </si>
  <si>
    <t>Код МОЕР</t>
  </si>
  <si>
    <t>Краткое наименование медицинской организации</t>
  </si>
  <si>
    <t>Количество АПП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</si>
  <si>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</si>
  <si>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</si>
  <si>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</si>
  <si>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</si>
  <si>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</si>
  <si>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</si>
  <si>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</si>
  <si>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</si>
  <si>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</si>
  <si>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</si>
  <si>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</si>
  <si>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</si>
  <si>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</si>
  <si>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</si>
  <si>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</si>
  <si>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</si>
  <si>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</si>
  <si>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2</t>
  </si>
  <si>
    <t>ОРСКАЯ ГАУЗ ГБ № 3</t>
  </si>
  <si>
    <t>ОРСКАЯ ГАУЗ ГБ № 4</t>
  </si>
  <si>
    <t>ОРСКАЯ ГАУЗ ГБ № 5</t>
  </si>
  <si>
    <t>ОРСКАЯ ГАУЗ ГБ № 1</t>
  </si>
  <si>
    <t>НОВОТРОИЦКАЯ ГАУЗ ДГБ</t>
  </si>
  <si>
    <t>МЕДНОГОРСКАЯ ГБ</t>
  </si>
  <si>
    <t>БУГУРУСЛАН ГБ</t>
  </si>
  <si>
    <t>БУГУРУСЛАНСКАЯ РБ</t>
  </si>
  <si>
    <t>БУЗУЛУКСКАЯ ГБ</t>
  </si>
  <si>
    <t>БУЗУЛУКСКАЯ ГБ № 1</t>
  </si>
  <si>
    <t>БУЗУЛУКСКАЯ РБ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</si>
  <si>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</si>
  <si>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</si>
  <si>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</si>
  <si>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</si>
  <si>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</si>
  <si>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</si>
  <si>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</si>
  <si>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</si>
  <si>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</si>
  <si>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</si>
  <si>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</si>
  <si>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</si>
  <si>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</si>
  <si>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</si>
  <si>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</si>
  <si>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</si>
  <si>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</si>
  <si>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</si>
  <si>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</si>
  <si>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</si>
  <si>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</si>
  <si>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</si>
  <si>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</si>
  <si>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</si>
  <si>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</si>
  <si>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</si>
  <si>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</si>
  <si>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</si>
  <si>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</si>
  <si>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</si>
  <si>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</si>
  <si>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</si>
  <si>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</si>
  <si>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</si>
  <si>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</si>
  <si>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</si>
  <si>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</si>
  <si>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</si>
  <si>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ФГКУ "426 ВГ" МО РФ</t>
  </si>
  <si>
    <t xml:space="preserve">ФКУЗ МСЧ-56 ФСИН РОССИИ </t>
  </si>
  <si>
    <t>МСЧ МВД ПО ОРЕНБУРГСКОЙ ОБЛАСТИ</t>
  </si>
  <si>
    <t>ОРЕНБУРГ ООО "КЛИНИКА ПРОМЫШЛЕННОЙ МЕДИЦИНЫ"</t>
  </si>
  <si>
    <t>НОВОТРОИЦК БОЛЬНИЦА СКОРОЙ МЕДИЦИНСКОЙ ПОМОЩИ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</si>
  <si>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</si>
  <si>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</si>
  <si>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2016 году на взрослых составляет 0,2351 (или 23,5%), на детей составляет 0,4641 (или 46,4%).
С целью обеспечения сбалансированного подхода к расчёту данного показателя (согласно изменениям Методики  на 2016 год) - из общего количества посещений исключены посещения с методом оплаты "0".
** результат со значением "1" отражает наличие случаев АПП в отношении умерших граждан.</t>
  </si>
  <si>
    <t>Количество посещений с профилактической целью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</si>
  <si>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</si>
  <si>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</si>
  <si>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населения*.</t>
  </si>
  <si>
    <t>* целевой показатель охвата за 12 мес. 2016 года составляет - 100%.
** результат со значением "1" отражает наличие случаев АПП в отношении умерших граждан.</t>
  </si>
  <si>
    <t>Кол-во прошедших дипансеризацию (прикреплённых к МО на соответствующую дату)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</si>
  <si>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</si>
  <si>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</si>
  <si>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диспансеризации взрослого населения</t>
  </si>
  <si>
    <t>Оценка охвата  профилактическими осмотрами несовершеннолетних.*</t>
  </si>
  <si>
    <t>* целевой показатель охвата за 12 мес. 2016 года составляет - 100%.
** результат со значением "1" отражает наличие случаев АПП в отношении умерших граждан.
*** - условное количество осмотренных детей определяется рассчётным путём с учетом кратности этапов в некоторые возрастные периоды. 
Для определения количества осмотренных детей 1-го года жизни (включительно) количество случаев АПП предъявленных на оплату, делится на 12; 2-го года жизни (от года до 2-х лет включительно) - на 4; 3-го года жизни (от 2-х до 3-х лет включительно) - на 2.</t>
  </si>
  <si>
    <t>Кол-во случаев осмотра детей ПЕРВОГО года жизни (1 год включительно) с учетом кратности (12 посещений в год)</t>
  </si>
  <si>
    <t>Кол-во случаев осмотра детей ВТОРОГО года жизни (старше 1 года до полных 2-х лет включительно)  с учетом кратности (4 посещения в год)</t>
  </si>
  <si>
    <t>Кол-во случаев осмотра детей ТРЕТЬЕГО года жизни (старше 2-х лет до полных 3-х лет включительно)  с учетом кратности (2 посещения в год)</t>
  </si>
  <si>
    <t>Количенство случаев осмотров детей по целям "3.4.1", "3.4.2", "3.4.3", "4.1" в возрасте от 0 до 3-х лет (включительно)  без применения кратности</t>
  </si>
  <si>
    <t>Кол-во случаев осмотра детей старше 3-х лет до 17 лет включительно</t>
  </si>
  <si>
    <t>Условное ***
кол-во осмотренных детей
ВСЕГО</t>
  </si>
  <si>
    <t>Число лиц, подлежащих профилактическим и периодическим осмотрам</t>
  </si>
  <si>
    <t>% охвата осмотрами несовршеннолетних, как отношение осмотренных детей к количеству подлежащих осмотрам</t>
  </si>
  <si>
    <t>Баллы, согласно алгоритма оценки охвата осмотрами несовершеннолетних</t>
  </si>
  <si>
    <t>Оценка уровня обращений в неотложной форме.*</t>
  </si>
  <si>
    <t>* при нормативе на год - 0,5657 посещений на 1 жителя (взрослые), 0,5392 посещений на 1 жителя (дети) 
** результат со значением "1" отражает наличие случаев АПП в отношении умерших граждан.</t>
  </si>
  <si>
    <t>Количество случаев неотложной помощи</t>
  </si>
  <si>
    <t>ИТОГОВЫЙ балл по показателю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</si>
  <si>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</si>
  <si>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</si>
  <si>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</si>
  <si>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</si>
  <si>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</si>
  <si>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</si>
  <si>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 xml:space="preserve">Расчёт общего количества баллов по всем целевым показателям и % премиальной части.
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</si>
  <si>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</si>
  <si>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</si>
  <si>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населения</t>
  </si>
  <si>
    <t>Оценка охвата  профилактическими осмотрами несовершеннолетних</t>
  </si>
  <si>
    <t>Оценка уровня обращений в неотложной форме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</si>
  <si>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</si>
  <si>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%* от премиальной части, 
(17 баллов соответствует 100% премиальной части)</t>
  </si>
  <si>
    <t>расчетный балл</t>
  </si>
  <si>
    <t xml:space="preserve"> расчетный балл</t>
  </si>
  <si>
    <t>* при нормативе на год - 5,397 посещений на 1 жителя (взрослые),  12,857 посещений на 1 жителя (дети)
** результат со значением "1" отражает наличие случаев АПП в отношении умерших граждан.</t>
  </si>
  <si>
    <t xml:space="preserve">Филиал "Оренбург-Росно-МС" ОАО Страховая компания "Росно-МС" </t>
  </si>
  <si>
    <t xml:space="preserve">Филиал ООО "Страховая компания "Ингосстрах-М" в г.Оренбурге </t>
  </si>
  <si>
    <t>Филиал ЗАО "Медицинская акционарная страховая компания "МАКС-М" в г.Оренбурге</t>
  </si>
  <si>
    <t xml:space="preserve">Итого премиальный фонд к распределению 
по итогам работы за декабрь 2015г.,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</si>
  <si>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</si>
  <si>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за декабрь 2015г., рублей </t>
  </si>
  <si>
    <t>Оренбургский филиал ОАО "Страховая компания "Согаз-мед"</t>
  </si>
  <si>
    <t>Расчет премиальных сумм по итогам работы амбулаторной службы медицинских организаций – балансодержателей за декабрь 2016 года в разрезе страховых медицинских организаций</t>
  </si>
  <si>
    <t>Ф-л ООО "РГС-МЕДИЦИНА" В Оренбургской области</t>
  </si>
  <si>
    <r>
      <t xml:space="preserve">Корректировка объемов </t>
    </r>
    <r>
      <rPr>
        <sz val="14"/>
        <color theme="1"/>
        <rFont val="Times New Roman"/>
        <family val="1"/>
        <charset val="204"/>
      </rPr>
      <t xml:space="preserve"> предоставления амбулаторно-поликлической  (заболевания, состояния (МРФ) медицинской помощи  на 2016 год по ООО "Медикал сервис компани Восток" по ходатайству МО.</t>
    </r>
  </si>
  <si>
    <t>Расчет лимитов подушевого финансирования амбулаторно-поликлинической помощи на Январь 2017 года</t>
  </si>
  <si>
    <t xml:space="preserve">МО </t>
  </si>
  <si>
    <t>СМО</t>
  </si>
  <si>
    <t>СОГАЗ-МС</t>
  </si>
  <si>
    <t>РГС - МЕДИЦИНА</t>
  </si>
  <si>
    <t>ИНГОССТРАХ-МС</t>
  </si>
  <si>
    <t>0-1</t>
  </si>
  <si>
    <t>М</t>
  </si>
  <si>
    <t xml:space="preserve">Ж </t>
  </si>
  <si>
    <t>1-4</t>
  </si>
  <si>
    <t>5-17</t>
  </si>
  <si>
    <t>18-20</t>
  </si>
  <si>
    <t>21-59</t>
  </si>
  <si>
    <t>21-54</t>
  </si>
  <si>
    <t>60 и старше</t>
  </si>
  <si>
    <t>55 и старше</t>
  </si>
  <si>
    <t>Итого по области</t>
  </si>
  <si>
    <t>Приложение 10.1 к протоколу заседания Комиссии по разработке ТП ОМС № 2 от 30.01.2017 г.</t>
  </si>
  <si>
    <t>Приложение 10 к протоколу заседания Комиссии по разработке ТП ОМС № 2 от 30.01.2017 г.</t>
  </si>
  <si>
    <t xml:space="preserve">Приложение 8.8 к протоколу заседания  Комиссии  по разработке ТП ОМС                                                                                                                                                                                                                                                                                                               №2  от 30.01.2017г. </t>
  </si>
  <si>
    <t>Приложение 8.7 к протоколу заседания Комиссии по разработке ТП ОМС №2  от 30.01.2017г.</t>
  </si>
  <si>
    <t>Приложение 8.6 к протоколу заседания Комиссии по разработке ТП ОМС №2 от 30.01.2017г.</t>
  </si>
  <si>
    <t>Приложение 8.5 к протоколу заседания Комиссии по разработке ТП ОМС №2 от 30.01.2017г.</t>
  </si>
  <si>
    <t>Приложение 8.4 к протоколу заседания Комиссии по разработке ТП ОМС №2 от 30.01.2017г.</t>
  </si>
  <si>
    <t>Приложение 8.3 к протоколу  заседания Комиссии по разработке ТП ОМС  №2 от 30.01.2017г.</t>
  </si>
  <si>
    <t>Приложение 8.2 к протоколу заседания Комиссии по разработке ТП ОМС № 2 от 30.01.2017г.</t>
  </si>
  <si>
    <t>Приложение 8.1 к протоколу заседания Комиссии по разработке ТП ОМС №2 от 30.01.2017г.</t>
  </si>
  <si>
    <t>Численность прикрепленного на 1 число месяца по СМО →
и по ПВГ ↓</t>
  </si>
  <si>
    <t>Лимит ПФ по СМО</t>
  </si>
  <si>
    <t>Стационар (МУН)</t>
  </si>
  <si>
    <t>руб</t>
  </si>
  <si>
    <t>Утвердить с учётом корректировки</t>
  </si>
  <si>
    <t xml:space="preserve">Корректировка </t>
  </si>
  <si>
    <t>Утверждено на  9 месяцев 2016г.</t>
  </si>
  <si>
    <t>блок ОПМП</t>
  </si>
  <si>
    <t>ГАУЗ "ГКБ№6" г. Оренбурга</t>
  </si>
  <si>
    <r>
      <t>Корректировка объемов предоставления медицинской</t>
    </r>
    <r>
      <rPr>
        <sz val="14"/>
        <rFont val="Times New Roman"/>
        <family val="1"/>
        <charset val="204"/>
      </rPr>
      <t xml:space="preserve"> помощи за 9 месяцев 2016г.  ГАУЗ "ГКБ №6" г. Оренбурга (стационар МУН) на основании ходатайства медицинской организации.</t>
    </r>
  </si>
  <si>
    <t>Стационар (МРФ)</t>
  </si>
  <si>
    <t>Приложение 2 к протоколу заседания Комиссии по разработке ТП ОМС                     № 2 от 30.01.2017г.</t>
  </si>
  <si>
    <t>Приложение 3 
к протоколу заседания Комиссии по разработке ТП ОМС №2 от 30.01.2017г.</t>
  </si>
  <si>
    <t>Приложение 10.1 к протоколу заседания Комиссии по разработке ТП ОМС №2 от 30.01.2017г.</t>
  </si>
  <si>
    <t>Приложение 10 к протоколу заседания Комиссии по разработке ТП ОМС №2 от 30.01.2017г.</t>
  </si>
  <si>
    <t xml:space="preserve"> </t>
  </si>
  <si>
    <t>Дерматология</t>
  </si>
  <si>
    <t>Детская кардиология</t>
  </si>
  <si>
    <t>Детская онкология</t>
  </si>
  <si>
    <t>Детская урология-андролог</t>
  </si>
  <si>
    <t>Детская хирургия</t>
  </si>
  <si>
    <t>Детская эндокринология</t>
  </si>
  <si>
    <t>Инфекционные болезни</t>
  </si>
  <si>
    <t>Онкология</t>
  </si>
  <si>
    <t>Оториноларингология</t>
  </si>
  <si>
    <t>ССХ</t>
  </si>
  <si>
    <t>Терапия</t>
  </si>
  <si>
    <t>Травматология и ортопедия</t>
  </si>
  <si>
    <t>Хирургия (абдоминальная)</t>
  </si>
  <si>
    <t>Челюстно-лицевая хирургия</t>
  </si>
  <si>
    <t>Прочие</t>
  </si>
  <si>
    <t xml:space="preserve">Мед.реабилитация </t>
  </si>
  <si>
    <t>Аллергология и иммунологи</t>
  </si>
  <si>
    <t>Нефрология (без диализа)</t>
  </si>
  <si>
    <t>Сердечно-сосудистая хирур</t>
  </si>
  <si>
    <t>Прочее</t>
  </si>
  <si>
    <t>Приложение 1 
к протоколу заседания Комиссии по разработке ТП ОМС  № 2 от 30.01.2017г.</t>
  </si>
  <si>
    <t>Приложение 4 к протоколу заседания Комиссии по разработке ТП ОМС №2от 30.01.2017г.</t>
  </si>
  <si>
    <t>Приложение 7 к протоколу заседания Комиссии по разработке ТП ОМС №2 от 30.01.2017г.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</si>
</sst>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0.0000"/>
    <numFmt numFmtId="165" formatCode="0.000"/>
    <numFmt numFmtId="166" formatCode="#,##0.000"/>
    <numFmt numFmtId="167" formatCode="#,##0.0"/>
    <numFmt numFmtId="168" formatCode="#,##0.0000"/>
  </numFmts>
  <fonts count="4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1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Arial"/>
      <family val="2"/>
    </font>
    <font>
      <b/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sz val="11"/>
      <name val="Arial"/>
      <family val="2"/>
      <charset val="1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name val="Arial"/>
      <family val="2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4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0"/>
      </right>
      <top/>
      <bottom style="thin">
        <color indexed="60"/>
      </bottom>
      <diagonal/>
    </border>
    <border>
      <left style="thin">
        <color indexed="60"/>
      </left>
      <right style="thin">
        <color indexed="60"/>
      </right>
      <top/>
      <bottom style="thin">
        <color indexed="60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6"/>
      </left>
      <right/>
      <top style="thin">
        <color indexed="26"/>
      </top>
      <bottom style="thin">
        <color indexed="2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14">
    <xf numFmtId="0" fontId="0" fillId="0" borderId="0"/>
    <xf numFmtId="0" fontId="13" fillId="0" borderId="0"/>
    <xf numFmtId="0" fontId="3" fillId="0" borderId="0"/>
    <xf numFmtId="0" fontId="15" fillId="0" borderId="0"/>
    <xf numFmtId="0" fontId="2" fillId="0" borderId="0"/>
    <xf numFmtId="43" fontId="15" fillId="0" borderId="0" applyFont="0" applyFill="0" applyBorder="0" applyAlignment="0" applyProtection="0"/>
    <xf numFmtId="0" fontId="22" fillId="0" borderId="0"/>
    <xf numFmtId="0" fontId="15" fillId="0" borderId="0"/>
    <xf numFmtId="0" fontId="25" fillId="0" borderId="0"/>
    <xf numFmtId="0" fontId="22" fillId="0" borderId="0"/>
    <xf numFmtId="0" fontId="22" fillId="0" borderId="0"/>
    <xf numFmtId="0" fontId="22" fillId="0" borderId="0"/>
    <xf numFmtId="0" fontId="3" fillId="0" borderId="0"/>
    <xf numFmtId="0" fontId="1" fillId="0" borderId="0"/>
  </cellStyleXfs>
  <cellXfs count="327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0" fillId="0" borderId="0" xfId="0" applyNumberFormat="1"/>
    <xf numFmtId="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0" fillId="0" borderId="0" xfId="0" applyAlignment="1">
      <alignment wrapText="1"/>
    </xf>
    <xf numFmtId="166" fontId="0" fillId="0" borderId="0" xfId="0" applyNumberFormat="1"/>
    <xf numFmtId="0" fontId="0" fillId="0" borderId="0" xfId="0" applyAlignment="1">
      <alignment horizontal="center"/>
    </xf>
    <xf numFmtId="1" fontId="13" fillId="0" borderId="0" xfId="0" applyNumberFormat="1" applyFont="1" applyAlignment="1">
      <alignment horizontal="center"/>
    </xf>
    <xf numFmtId="10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Fill="1"/>
    <xf numFmtId="164" fontId="0" fillId="0" borderId="0" xfId="0" applyNumberFormat="1"/>
    <xf numFmtId="0" fontId="14" fillId="0" borderId="0" xfId="2" applyFont="1" applyFill="1" applyAlignment="1">
      <alignment wrapText="1"/>
    </xf>
    <xf numFmtId="0" fontId="0" fillId="0" borderId="0" xfId="0" applyAlignment="1">
      <alignment horizontal="left"/>
    </xf>
    <xf numFmtId="0" fontId="16" fillId="0" borderId="0" xfId="3" applyFont="1"/>
    <xf numFmtId="0" fontId="15" fillId="0" borderId="0" xfId="3"/>
    <xf numFmtId="0" fontId="19" fillId="0" borderId="1" xfId="3" applyFont="1" applyBorder="1" applyAlignment="1">
      <alignment horizontal="center"/>
    </xf>
    <xf numFmtId="0" fontId="16" fillId="0" borderId="1" xfId="3" applyFont="1" applyBorder="1" applyAlignment="1">
      <alignment horizontal="center" vertical="center" wrapText="1"/>
    </xf>
    <xf numFmtId="0" fontId="21" fillId="0" borderId="1" xfId="3" applyFont="1" applyBorder="1" applyAlignment="1">
      <alignment vertical="center" wrapText="1"/>
    </xf>
    <xf numFmtId="3" fontId="16" fillId="2" borderId="1" xfId="3" applyNumberFormat="1" applyFont="1" applyFill="1" applyBorder="1" applyAlignment="1">
      <alignment horizontal="center" vertical="center" wrapText="1"/>
    </xf>
    <xf numFmtId="4" fontId="16" fillId="2" borderId="1" xfId="3" applyNumberFormat="1" applyFont="1" applyFill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center"/>
    </xf>
    <xf numFmtId="4" fontId="16" fillId="0" borderId="1" xfId="5" applyNumberFormat="1" applyFont="1" applyBorder="1" applyAlignment="1">
      <alignment horizontal="center" vertical="center"/>
    </xf>
    <xf numFmtId="3" fontId="16" fillId="0" borderId="1" xfId="3" applyNumberFormat="1" applyFont="1" applyBorder="1" applyAlignment="1">
      <alignment horizontal="center" vertical="center"/>
    </xf>
    <xf numFmtId="4" fontId="16" fillId="0" borderId="1" xfId="3" applyNumberFormat="1" applyFont="1" applyBorder="1" applyAlignment="1">
      <alignment horizontal="center" vertical="center"/>
    </xf>
    <xf numFmtId="0" fontId="20" fillId="0" borderId="3" xfId="3" applyFont="1" applyBorder="1" applyAlignment="1">
      <alignment horizontal="left" vertical="center" wrapText="1"/>
    </xf>
    <xf numFmtId="0" fontId="20" fillId="0" borderId="0" xfId="6" applyNumberFormat="1" applyFont="1"/>
    <xf numFmtId="0" fontId="20" fillId="0" borderId="0" xfId="3" applyFont="1" applyBorder="1" applyAlignment="1">
      <alignment horizontal="right" wrapText="1"/>
    </xf>
    <xf numFmtId="0" fontId="20" fillId="0" borderId="0" xfId="3" applyFont="1"/>
    <xf numFmtId="0" fontId="20" fillId="0" borderId="0" xfId="3" applyFont="1" applyBorder="1"/>
    <xf numFmtId="0" fontId="20" fillId="0" borderId="0" xfId="6" applyFont="1"/>
    <xf numFmtId="0" fontId="20" fillId="0" borderId="0" xfId="6" applyFont="1" applyAlignment="1">
      <alignment horizontal="right"/>
    </xf>
    <xf numFmtId="3" fontId="20" fillId="0" borderId="3" xfId="7" applyNumberFormat="1" applyFont="1" applyFill="1" applyBorder="1" applyAlignment="1">
      <alignment horizontal="center" vertical="center" wrapText="1"/>
    </xf>
    <xf numFmtId="3" fontId="23" fillId="0" borderId="3" xfId="7" applyNumberFormat="1" applyFont="1" applyFill="1" applyBorder="1" applyAlignment="1">
      <alignment horizontal="center" vertical="center" wrapText="1"/>
    </xf>
    <xf numFmtId="0" fontId="24" fillId="0" borderId="0" xfId="6" applyNumberFormat="1" applyFont="1" applyBorder="1" applyAlignment="1">
      <alignment horizontal="center" vertical="center" wrapText="1"/>
    </xf>
    <xf numFmtId="0" fontId="23" fillId="0" borderId="4" xfId="3" applyNumberFormat="1" applyFont="1" applyFill="1" applyBorder="1" applyAlignment="1">
      <alignment horizontal="left" vertical="top" wrapText="1"/>
    </xf>
    <xf numFmtId="1" fontId="26" fillId="2" borderId="11" xfId="8" applyNumberFormat="1" applyFont="1" applyFill="1" applyBorder="1" applyAlignment="1">
      <alignment horizontal="right" vertical="top" wrapText="1"/>
    </xf>
    <xf numFmtId="4" fontId="26" fillId="2" borderId="12" xfId="8" applyNumberFormat="1" applyFont="1" applyFill="1" applyBorder="1" applyAlignment="1">
      <alignment horizontal="right" vertical="top" wrapText="1"/>
    </xf>
    <xf numFmtId="0" fontId="23" fillId="0" borderId="1" xfId="3" applyNumberFormat="1" applyFont="1" applyFill="1" applyBorder="1" applyAlignment="1">
      <alignment horizontal="left" vertical="top" wrapText="1"/>
    </xf>
    <xf numFmtId="1" fontId="26" fillId="2" borderId="13" xfId="8" applyNumberFormat="1" applyFont="1" applyFill="1" applyBorder="1" applyAlignment="1">
      <alignment horizontal="right" vertical="top" wrapText="1"/>
    </xf>
    <xf numFmtId="4" fontId="26" fillId="2" borderId="14" xfId="8" applyNumberFormat="1" applyFont="1" applyFill="1" applyBorder="1" applyAlignment="1">
      <alignment horizontal="right" vertical="top" wrapText="1"/>
    </xf>
    <xf numFmtId="4" fontId="26" fillId="2" borderId="13" xfId="8" applyNumberFormat="1" applyFont="1" applyFill="1" applyBorder="1" applyAlignment="1">
      <alignment horizontal="right" vertical="top" wrapText="1"/>
    </xf>
    <xf numFmtId="0" fontId="20" fillId="0" borderId="1" xfId="7" applyNumberFormat="1" applyFont="1" applyFill="1" applyBorder="1" applyAlignment="1">
      <alignment horizontal="left" vertical="top" wrapText="1" indent="2"/>
    </xf>
    <xf numFmtId="1" fontId="24" fillId="2" borderId="1" xfId="8" applyNumberFormat="1" applyFont="1" applyFill="1" applyBorder="1" applyAlignment="1">
      <alignment horizontal="right" vertical="top" wrapText="1"/>
    </xf>
    <xf numFmtId="4" fontId="24" fillId="2" borderId="1" xfId="8" applyNumberFormat="1" applyFont="1" applyFill="1" applyBorder="1" applyAlignment="1">
      <alignment horizontal="right" vertical="top" wrapText="1"/>
    </xf>
    <xf numFmtId="0" fontId="23" fillId="0" borderId="1" xfId="3" applyFont="1" applyBorder="1"/>
    <xf numFmtId="1" fontId="23" fillId="0" borderId="1" xfId="3" applyNumberFormat="1" applyFont="1" applyBorder="1"/>
    <xf numFmtId="4" fontId="23" fillId="0" borderId="1" xfId="3" applyNumberFormat="1" applyFont="1" applyBorder="1"/>
    <xf numFmtId="0" fontId="17" fillId="0" borderId="0" xfId="4" applyFont="1" applyBorder="1" applyAlignment="1">
      <alignment horizontal="center" vertical="center" wrapText="1"/>
    </xf>
    <xf numFmtId="165" fontId="0" fillId="0" borderId="0" xfId="0" applyNumberFormat="1" applyAlignment="1">
      <alignment wrapText="1"/>
    </xf>
    <xf numFmtId="0" fontId="13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165" fontId="13" fillId="0" borderId="1" xfId="0" applyNumberFormat="1" applyFont="1" applyBorder="1" applyAlignment="1">
      <alignment horizontal="center" wrapText="1"/>
    </xf>
    <xf numFmtId="165" fontId="13" fillId="0" borderId="1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 wrapText="1"/>
    </xf>
    <xf numFmtId="1" fontId="13" fillId="0" borderId="1" xfId="0" applyNumberFormat="1" applyFont="1" applyBorder="1" applyAlignment="1">
      <alignment horizontal="center"/>
    </xf>
    <xf numFmtId="0" fontId="30" fillId="0" borderId="1" xfId="9" applyNumberFormat="1" applyFont="1" applyBorder="1" applyAlignment="1">
      <alignment horizontal="left" wrapText="1"/>
    </xf>
    <xf numFmtId="0" fontId="31" fillId="0" borderId="1" xfId="9" applyNumberFormat="1" applyFont="1" applyBorder="1" applyAlignment="1">
      <alignment wrapText="1"/>
    </xf>
    <xf numFmtId="3" fontId="32" fillId="0" borderId="1" xfId="0" applyNumberFormat="1" applyFont="1" applyBorder="1"/>
    <xf numFmtId="3" fontId="33" fillId="2" borderId="1" xfId="10" applyNumberFormat="1" applyFont="1" applyFill="1" applyBorder="1" applyAlignment="1">
      <alignment horizontal="right"/>
    </xf>
    <xf numFmtId="165" fontId="32" fillId="0" borderId="1" xfId="0" applyNumberFormat="1" applyFont="1" applyBorder="1"/>
    <xf numFmtId="2" fontId="32" fillId="0" borderId="1" xfId="0" applyNumberFormat="1" applyFont="1" applyBorder="1" applyAlignment="1">
      <alignment horizontal="right"/>
    </xf>
    <xf numFmtId="4" fontId="32" fillId="0" borderId="1" xfId="0" applyNumberFormat="1" applyFont="1" applyBorder="1" applyAlignment="1">
      <alignment horizontal="right"/>
    </xf>
    <xf numFmtId="1" fontId="32" fillId="0" borderId="1" xfId="0" applyNumberFormat="1" applyFont="1" applyFill="1" applyBorder="1" applyAlignment="1">
      <alignment horizontal="right"/>
    </xf>
    <xf numFmtId="1" fontId="32" fillId="0" borderId="1" xfId="0" applyNumberFormat="1" applyFont="1" applyBorder="1" applyAlignment="1">
      <alignment horizontal="right"/>
    </xf>
    <xf numFmtId="4" fontId="32" fillId="0" borderId="1" xfId="0" applyNumberFormat="1" applyFont="1" applyBorder="1"/>
    <xf numFmtId="0" fontId="13" fillId="0" borderId="4" xfId="0" applyFont="1" applyBorder="1" applyAlignment="1">
      <alignment horizontal="left"/>
    </xf>
    <xf numFmtId="0" fontId="13" fillId="0" borderId="4" xfId="0" applyFont="1" applyBorder="1" applyAlignment="1">
      <alignment horizontal="right" wrapText="1"/>
    </xf>
    <xf numFmtId="2" fontId="32" fillId="0" borderId="1" xfId="0" applyNumberFormat="1" applyFont="1" applyBorder="1"/>
    <xf numFmtId="0" fontId="32" fillId="0" borderId="4" xfId="0" applyFont="1" applyBorder="1" applyAlignment="1"/>
    <xf numFmtId="0" fontId="32" fillId="0" borderId="1" xfId="0" applyFont="1" applyBorder="1" applyAlignment="1">
      <alignment horizontal="right"/>
    </xf>
    <xf numFmtId="1" fontId="32" fillId="0" borderId="19" xfId="0" applyNumberFormat="1" applyFont="1" applyBorder="1" applyAlignment="1">
      <alignment horizontal="right"/>
    </xf>
    <xf numFmtId="3" fontId="0" fillId="0" borderId="0" xfId="0" applyNumberFormat="1"/>
    <xf numFmtId="3" fontId="16" fillId="0" borderId="0" xfId="0" applyNumberFormat="1" applyFont="1"/>
    <xf numFmtId="0" fontId="0" fillId="0" borderId="0" xfId="0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168" fontId="32" fillId="0" borderId="1" xfId="0" applyNumberFormat="1" applyFont="1" applyBorder="1"/>
    <xf numFmtId="4" fontId="32" fillId="0" borderId="1" xfId="0" applyNumberFormat="1" applyFont="1" applyBorder="1" applyAlignment="1"/>
    <xf numFmtId="3" fontId="32" fillId="0" borderId="4" xfId="0" applyNumberFormat="1" applyFont="1" applyBorder="1"/>
    <xf numFmtId="168" fontId="32" fillId="0" borderId="4" xfId="0" applyNumberFormat="1" applyFont="1" applyBorder="1"/>
    <xf numFmtId="4" fontId="32" fillId="0" borderId="4" xfId="0" applyNumberFormat="1" applyFont="1" applyBorder="1"/>
    <xf numFmtId="4" fontId="32" fillId="0" borderId="4" xfId="0" applyNumberFormat="1" applyFont="1" applyBorder="1" applyAlignment="1"/>
    <xf numFmtId="1" fontId="32" fillId="0" borderId="19" xfId="0" applyNumberFormat="1" applyFont="1" applyFill="1" applyBorder="1" applyAlignment="1">
      <alignment horizontal="right"/>
    </xf>
    <xf numFmtId="0" fontId="13" fillId="0" borderId="0" xfId="0" applyFont="1" applyAlignment="1">
      <alignment horizontal="left"/>
    </xf>
    <xf numFmtId="164" fontId="13" fillId="0" borderId="0" xfId="0" applyNumberFormat="1" applyFont="1"/>
    <xf numFmtId="0" fontId="3" fillId="0" borderId="0" xfId="0" applyFont="1" applyAlignment="1">
      <alignment horizontal="left"/>
    </xf>
    <xf numFmtId="3" fontId="13" fillId="0" borderId="0" xfId="0" applyNumberFormat="1" applyFont="1"/>
    <xf numFmtId="0" fontId="0" fillId="0" borderId="0" xfId="0" applyAlignment="1"/>
    <xf numFmtId="0" fontId="28" fillId="3" borderId="1" xfId="9" applyNumberFormat="1" applyFont="1" applyFill="1" applyBorder="1" applyAlignment="1">
      <alignment horizontal="left" vertical="center" wrapText="1"/>
    </xf>
    <xf numFmtId="0" fontId="28" fillId="3" borderId="1" xfId="9" applyNumberFormat="1" applyFont="1" applyFill="1" applyBorder="1" applyAlignment="1">
      <alignment horizontal="center" vertical="center" wrapText="1"/>
    </xf>
    <xf numFmtId="3" fontId="28" fillId="3" borderId="1" xfId="9" applyNumberFormat="1" applyFont="1" applyFill="1" applyBorder="1" applyAlignment="1">
      <alignment horizontal="center" vertical="center" wrapText="1"/>
    </xf>
    <xf numFmtId="10" fontId="28" fillId="3" borderId="1" xfId="9" applyNumberFormat="1" applyFont="1" applyFill="1" applyBorder="1" applyAlignment="1">
      <alignment horizontal="center" vertical="center" wrapText="1"/>
    </xf>
    <xf numFmtId="0" fontId="13" fillId="3" borderId="1" xfId="9" applyNumberFormat="1" applyFont="1" applyFill="1" applyBorder="1" applyAlignment="1">
      <alignment horizontal="center" vertical="center" wrapText="1"/>
    </xf>
    <xf numFmtId="1" fontId="28" fillId="3" borderId="2" xfId="9" applyNumberFormat="1" applyFont="1" applyFill="1" applyBorder="1" applyAlignment="1">
      <alignment horizontal="center" vertical="center" wrapText="1"/>
    </xf>
    <xf numFmtId="2" fontId="0" fillId="0" borderId="0" xfId="0" applyNumberFormat="1"/>
    <xf numFmtId="3" fontId="35" fillId="2" borderId="1" xfId="11" applyNumberFormat="1" applyFont="1" applyFill="1" applyBorder="1" applyAlignment="1"/>
    <xf numFmtId="10" fontId="32" fillId="0" borderId="1" xfId="12" applyNumberFormat="1" applyFont="1" applyBorder="1" applyAlignment="1"/>
    <xf numFmtId="3" fontId="32" fillId="2" borderId="1" xfId="0" applyNumberFormat="1" applyFont="1" applyFill="1" applyBorder="1"/>
    <xf numFmtId="0" fontId="13" fillId="0" borderId="1" xfId="0" applyFont="1" applyBorder="1" applyAlignment="1">
      <alignment horizontal="left"/>
    </xf>
    <xf numFmtId="0" fontId="13" fillId="0" borderId="1" xfId="12" applyFont="1" applyBorder="1" applyAlignment="1">
      <alignment horizontal="right" wrapText="1"/>
    </xf>
    <xf numFmtId="3" fontId="32" fillId="0" borderId="1" xfId="12" applyNumberFormat="1" applyFont="1" applyFill="1" applyBorder="1"/>
    <xf numFmtId="0" fontId="13" fillId="0" borderId="1" xfId="0" applyFont="1" applyBorder="1"/>
    <xf numFmtId="1" fontId="13" fillId="0" borderId="1" xfId="0" applyNumberFormat="1" applyFont="1" applyFill="1" applyBorder="1" applyAlignment="1">
      <alignment horizontal="right"/>
    </xf>
    <xf numFmtId="1" fontId="0" fillId="0" borderId="0" xfId="0" applyNumberFormat="1"/>
    <xf numFmtId="1" fontId="0" fillId="0" borderId="0" xfId="0" applyNumberFormat="1" applyFill="1"/>
    <xf numFmtId="0" fontId="28" fillId="3" borderId="1" xfId="9" applyNumberFormat="1" applyFont="1" applyFill="1" applyBorder="1" applyAlignment="1">
      <alignment horizontal="left" vertical="center"/>
    </xf>
    <xf numFmtId="1" fontId="13" fillId="3" borderId="1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 wrapText="1"/>
    </xf>
    <xf numFmtId="10" fontId="13" fillId="3" borderId="1" xfId="0" applyNumberFormat="1" applyFont="1" applyFill="1" applyBorder="1" applyAlignment="1">
      <alignment horizontal="center" vertical="center" wrapText="1"/>
    </xf>
    <xf numFmtId="3" fontId="3" fillId="3" borderId="1" xfId="9" applyNumberFormat="1" applyFont="1" applyFill="1" applyBorder="1" applyAlignment="1">
      <alignment horizontal="center" vertical="center" wrapText="1"/>
    </xf>
    <xf numFmtId="4" fontId="28" fillId="3" borderId="2" xfId="9" applyNumberFormat="1" applyFont="1" applyFill="1" applyBorder="1" applyAlignment="1">
      <alignment horizontal="center" vertical="center" wrapText="1"/>
    </xf>
    <xf numFmtId="3" fontId="32" fillId="0" borderId="1" xfId="0" applyNumberFormat="1" applyFont="1" applyFill="1" applyBorder="1" applyAlignment="1">
      <alignment horizontal="right"/>
    </xf>
    <xf numFmtId="10" fontId="32" fillId="0" borderId="1" xfId="0" applyNumberFormat="1" applyFont="1" applyBorder="1"/>
    <xf numFmtId="3" fontId="35" fillId="0" borderId="1" xfId="11" applyNumberFormat="1" applyFont="1" applyFill="1" applyBorder="1" applyAlignment="1"/>
    <xf numFmtId="10" fontId="32" fillId="0" borderId="4" xfId="0" applyNumberFormat="1" applyFont="1" applyBorder="1"/>
    <xf numFmtId="0" fontId="32" fillId="0" borderId="19" xfId="0" applyFont="1" applyBorder="1" applyAlignment="1">
      <alignment horizontal="right"/>
    </xf>
    <xf numFmtId="1" fontId="13" fillId="0" borderId="0" xfId="0" applyNumberFormat="1" applyFont="1"/>
    <xf numFmtId="1" fontId="13" fillId="0" borderId="0" xfId="0" applyNumberFormat="1" applyFont="1" applyFill="1"/>
    <xf numFmtId="10" fontId="1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4" fontId="28" fillId="3" borderId="2" xfId="9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8" fontId="10" fillId="0" borderId="1" xfId="0" applyNumberFormat="1" applyFont="1" applyBorder="1"/>
    <xf numFmtId="2" fontId="10" fillId="0" borderId="1" xfId="0" applyNumberFormat="1" applyFont="1" applyBorder="1" applyAlignment="1">
      <alignment horizontal="right"/>
    </xf>
    <xf numFmtId="4" fontId="10" fillId="0" borderId="1" xfId="0" applyNumberFormat="1" applyFont="1" applyBorder="1" applyAlignment="1"/>
    <xf numFmtId="4" fontId="10" fillId="0" borderId="1" xfId="0" applyNumberFormat="1" applyFont="1" applyBorder="1" applyAlignment="1">
      <alignment horizontal="right"/>
    </xf>
    <xf numFmtId="0" fontId="32" fillId="0" borderId="1" xfId="0" applyFont="1" applyBorder="1" applyAlignment="1"/>
    <xf numFmtId="0" fontId="13" fillId="3" borderId="1" xfId="0" applyFont="1" applyFill="1" applyBorder="1" applyAlignment="1">
      <alignment horizontal="center" vertical="center" wrapText="1"/>
    </xf>
    <xf numFmtId="0" fontId="31" fillId="0" borderId="1" xfId="9" applyNumberFormat="1" applyFont="1" applyBorder="1" applyAlignment="1">
      <alignment horizontal="left" wrapText="1"/>
    </xf>
    <xf numFmtId="3" fontId="31" fillId="0" borderId="1" xfId="9" applyNumberFormat="1" applyFont="1" applyBorder="1" applyAlignment="1">
      <alignment wrapText="1"/>
    </xf>
    <xf numFmtId="3" fontId="38" fillId="0" borderId="1" xfId="0" applyNumberFormat="1" applyFont="1" applyBorder="1" applyAlignment="1">
      <alignment wrapText="1"/>
    </xf>
    <xf numFmtId="4" fontId="38" fillId="0" borderId="1" xfId="0" applyNumberFormat="1" applyFont="1" applyBorder="1" applyAlignment="1">
      <alignment wrapText="1"/>
    </xf>
    <xf numFmtId="0" fontId="13" fillId="0" borderId="1" xfId="0" applyFont="1" applyBorder="1" applyAlignment="1">
      <alignment horizontal="right" wrapText="1"/>
    </xf>
    <xf numFmtId="3" fontId="32" fillId="0" borderId="1" xfId="0" applyNumberFormat="1" applyFont="1" applyBorder="1" applyAlignment="1"/>
    <xf numFmtId="10" fontId="32" fillId="0" borderId="1" xfId="0" applyNumberFormat="1" applyFont="1" applyBorder="1" applyAlignment="1"/>
    <xf numFmtId="2" fontId="13" fillId="0" borderId="0" xfId="0" applyNumberFormat="1" applyFont="1" applyAlignment="1">
      <alignment wrapText="1"/>
    </xf>
    <xf numFmtId="0" fontId="28" fillId="3" borderId="2" xfId="9" applyNumberFormat="1" applyFont="1" applyFill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right"/>
    </xf>
    <xf numFmtId="4" fontId="39" fillId="0" borderId="1" xfId="0" applyNumberFormat="1" applyFont="1" applyBorder="1" applyAlignment="1">
      <alignment horizontal="right"/>
    </xf>
    <xf numFmtId="1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left" wrapText="1"/>
    </xf>
    <xf numFmtId="0" fontId="29" fillId="0" borderId="2" xfId="0" applyFont="1" applyBorder="1" applyAlignment="1">
      <alignment horizontal="center" wrapText="1"/>
    </xf>
    <xf numFmtId="4" fontId="32" fillId="0" borderId="2" xfId="0" applyNumberFormat="1" applyFont="1" applyBorder="1"/>
    <xf numFmtId="0" fontId="32" fillId="0" borderId="18" xfId="0" applyFont="1" applyBorder="1"/>
    <xf numFmtId="4" fontId="32" fillId="0" borderId="2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32" fillId="0" borderId="2" xfId="0" applyFont="1" applyBorder="1" applyAlignment="1">
      <alignment horizontal="right"/>
    </xf>
    <xf numFmtId="4" fontId="38" fillId="0" borderId="2" xfId="0" applyNumberFormat="1" applyFont="1" applyBorder="1" applyAlignment="1">
      <alignment wrapText="1"/>
    </xf>
    <xf numFmtId="10" fontId="32" fillId="0" borderId="2" xfId="0" applyNumberFormat="1" applyFont="1" applyBorder="1" applyAlignment="1"/>
    <xf numFmtId="4" fontId="39" fillId="0" borderId="2" xfId="0" applyNumberFormat="1" applyFont="1" applyBorder="1" applyAlignment="1">
      <alignment horizontal="right"/>
    </xf>
    <xf numFmtId="0" fontId="13" fillId="0" borderId="0" xfId="2" applyFont="1" applyFill="1" applyAlignment="1">
      <alignment horizontal="center" vertical="center" wrapText="1"/>
    </xf>
    <xf numFmtId="0" fontId="13" fillId="0" borderId="0" xfId="2" applyFont="1" applyFill="1"/>
    <xf numFmtId="0" fontId="41" fillId="0" borderId="1" xfId="0" applyFont="1" applyFill="1" applyBorder="1" applyAlignment="1">
      <alignment horizontal="center" vertical="center" wrapText="1"/>
    </xf>
    <xf numFmtId="0" fontId="30" fillId="0" borderId="1" xfId="9" applyNumberFormat="1" applyFont="1" applyBorder="1" applyAlignment="1">
      <alignment wrapText="1"/>
    </xf>
    <xf numFmtId="3" fontId="13" fillId="0" borderId="1" xfId="2" applyNumberFormat="1" applyFont="1" applyFill="1" applyBorder="1" applyAlignment="1">
      <alignment horizontal="right" vertical="center" wrapText="1"/>
    </xf>
    <xf numFmtId="3" fontId="4" fillId="5" borderId="1" xfId="2" applyNumberFormat="1" applyFont="1" applyFill="1" applyBorder="1" applyAlignment="1">
      <alignment horizontal="right" vertical="center" wrapText="1"/>
    </xf>
    <xf numFmtId="0" fontId="30" fillId="2" borderId="22" xfId="0" applyNumberFormat="1" applyFont="1" applyFill="1" applyBorder="1" applyAlignment="1">
      <alignment horizontal="left" wrapText="1"/>
    </xf>
    <xf numFmtId="3" fontId="4" fillId="0" borderId="1" xfId="2" applyNumberFormat="1" applyFont="1" applyFill="1" applyBorder="1" applyAlignment="1">
      <alignment horizontal="right" vertical="center" wrapText="1"/>
    </xf>
    <xf numFmtId="0" fontId="30" fillId="0" borderId="2" xfId="9" applyNumberFormat="1" applyFont="1" applyBorder="1" applyAlignment="1">
      <alignment wrapText="1"/>
    </xf>
    <xf numFmtId="0" fontId="13" fillId="0" borderId="0" xfId="2" applyFont="1" applyFill="1" applyAlignment="1">
      <alignment horizontal="center" wrapText="1"/>
    </xf>
    <xf numFmtId="2" fontId="4" fillId="4" borderId="1" xfId="2" applyNumberFormat="1" applyFont="1" applyFill="1" applyBorder="1" applyAlignment="1">
      <alignment horizontal="center" wrapText="1"/>
    </xf>
    <xf numFmtId="0" fontId="1" fillId="0" borderId="0" xfId="13"/>
    <xf numFmtId="0" fontId="1" fillId="0" borderId="0" xfId="13" applyAlignment="1">
      <alignment horizontal="left"/>
    </xf>
    <xf numFmtId="3" fontId="21" fillId="0" borderId="1" xfId="13" applyNumberFormat="1" applyFont="1" applyFill="1" applyBorder="1" applyAlignment="1">
      <alignment horizontal="center" vertical="center" wrapText="1"/>
    </xf>
    <xf numFmtId="3" fontId="21" fillId="0" borderId="1" xfId="13" applyNumberFormat="1" applyFont="1" applyBorder="1" applyAlignment="1">
      <alignment horizontal="center" vertical="center"/>
    </xf>
    <xf numFmtId="0" fontId="14" fillId="0" borderId="1" xfId="13" applyNumberFormat="1" applyFont="1" applyFill="1" applyBorder="1" applyAlignment="1">
      <alignment horizontal="center" vertical="center" wrapText="1"/>
    </xf>
    <xf numFmtId="0" fontId="3" fillId="0" borderId="0" xfId="13" applyFont="1" applyAlignment="1">
      <alignment horizontal="center" vertical="center" wrapText="1"/>
    </xf>
    <xf numFmtId="4" fontId="26" fillId="2" borderId="24" xfId="8" applyNumberFormat="1" applyFont="1" applyFill="1" applyBorder="1" applyAlignment="1">
      <alignment horizontal="right" vertical="top" wrapText="1"/>
    </xf>
    <xf numFmtId="1" fontId="26" fillId="2" borderId="24" xfId="8" applyNumberFormat="1" applyFont="1" applyFill="1" applyBorder="1" applyAlignment="1">
      <alignment horizontal="right" vertical="top" wrapText="1"/>
    </xf>
    <xf numFmtId="4" fontId="24" fillId="2" borderId="24" xfId="8" applyNumberFormat="1" applyFont="1" applyFill="1" applyBorder="1" applyAlignment="1">
      <alignment horizontal="right" vertical="top" wrapText="1"/>
    </xf>
    <xf numFmtId="1" fontId="24" fillId="2" borderId="24" xfId="8" applyNumberFormat="1" applyFont="1" applyFill="1" applyBorder="1" applyAlignment="1">
      <alignment horizontal="right" vertical="top" wrapText="1"/>
    </xf>
    <xf numFmtId="3" fontId="23" fillId="0" borderId="21" xfId="7" applyNumberFormat="1" applyFont="1" applyFill="1" applyBorder="1" applyAlignment="1">
      <alignment horizontal="center" vertical="center" wrapText="1"/>
    </xf>
    <xf numFmtId="3" fontId="20" fillId="0" borderId="21" xfId="7" applyNumberFormat="1" applyFont="1" applyFill="1" applyBorder="1" applyAlignment="1">
      <alignment horizontal="center" vertical="center" wrapText="1"/>
    </xf>
    <xf numFmtId="0" fontId="17" fillId="0" borderId="0" xfId="3" applyFont="1" applyBorder="1" applyAlignment="1">
      <alignment horizontal="center" vertical="center" wrapText="1"/>
    </xf>
    <xf numFmtId="0" fontId="44" fillId="0" borderId="0" xfId="3" applyFont="1"/>
    <xf numFmtId="1" fontId="23" fillId="2" borderId="24" xfId="8" applyNumberFormat="1" applyFont="1" applyFill="1" applyBorder="1" applyAlignment="1">
      <alignment horizontal="right" vertical="top" wrapText="1"/>
    </xf>
    <xf numFmtId="4" fontId="23" fillId="2" borderId="24" xfId="8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5" fillId="0" borderId="1" xfId="11" applyFont="1" applyFill="1" applyBorder="1" applyAlignment="1">
      <alignment horizontal="left" wrapText="1"/>
    </xf>
    <xf numFmtId="0" fontId="45" fillId="0" borderId="1" xfId="11" applyFont="1" applyFill="1" applyBorder="1" applyAlignment="1">
      <alignment wrapText="1"/>
    </xf>
    <xf numFmtId="0" fontId="46" fillId="0" borderId="1" xfId="1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vertical="center" wrapText="1"/>
    </xf>
    <xf numFmtId="0" fontId="19" fillId="0" borderId="1" xfId="1" applyNumberFormat="1" applyFont="1" applyFill="1" applyBorder="1" applyAlignment="1">
      <alignment horizontal="left" vertical="top"/>
    </xf>
    <xf numFmtId="2" fontId="4" fillId="8" borderId="1" xfId="2" applyNumberFormat="1" applyFont="1" applyFill="1" applyBorder="1" applyAlignment="1">
      <alignment horizontal="center" wrapText="1"/>
    </xf>
    <xf numFmtId="0" fontId="21" fillId="0" borderId="0" xfId="3" applyFont="1" applyBorder="1" applyAlignment="1">
      <alignment horizontal="right" wrapText="1"/>
    </xf>
    <xf numFmtId="0" fontId="21" fillId="0" borderId="0" xfId="3" applyFont="1" applyAlignment="1"/>
    <xf numFmtId="167" fontId="23" fillId="0" borderId="7" xfId="7" applyNumberFormat="1" applyFont="1" applyFill="1" applyBorder="1" applyAlignment="1">
      <alignment horizontal="center" vertical="center" wrapText="1"/>
    </xf>
    <xf numFmtId="167" fontId="20" fillId="0" borderId="15" xfId="7" applyNumberFormat="1" applyFont="1" applyFill="1" applyBorder="1" applyAlignment="1">
      <alignment horizontal="center" vertical="center" wrapText="1"/>
    </xf>
    <xf numFmtId="167" fontId="20" fillId="0" borderId="16" xfId="7" applyNumberFormat="1" applyFont="1" applyFill="1" applyBorder="1" applyAlignment="1">
      <alignment horizontal="center" vertical="center" wrapText="1"/>
    </xf>
    <xf numFmtId="167" fontId="20" fillId="0" borderId="8" xfId="7" applyNumberFormat="1" applyFont="1" applyFill="1" applyBorder="1" applyAlignment="1">
      <alignment horizontal="center" vertical="center" wrapText="1"/>
    </xf>
    <xf numFmtId="167" fontId="20" fillId="0" borderId="9" xfId="7" applyNumberFormat="1" applyFont="1" applyFill="1" applyBorder="1" applyAlignment="1">
      <alignment horizontal="center" vertical="center" wrapText="1"/>
    </xf>
    <xf numFmtId="0" fontId="24" fillId="0" borderId="2" xfId="6" applyNumberFormat="1" applyFont="1" applyBorder="1" applyAlignment="1">
      <alignment horizontal="center" vertical="center" wrapText="1"/>
    </xf>
    <xf numFmtId="0" fontId="20" fillId="0" borderId="10" xfId="3" applyFont="1" applyBorder="1" applyAlignment="1">
      <alignment horizontal="center" vertical="center" wrapText="1"/>
    </xf>
    <xf numFmtId="0" fontId="20" fillId="0" borderId="5" xfId="3" applyFont="1" applyBorder="1" applyAlignment="1">
      <alignment horizontal="center" vertical="center" wrapText="1"/>
    </xf>
    <xf numFmtId="0" fontId="17" fillId="0" borderId="17" xfId="4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6" fillId="0" borderId="0" xfId="3" applyFont="1" applyBorder="1" applyAlignment="1">
      <alignment horizontal="right" wrapText="1"/>
    </xf>
    <xf numFmtId="0" fontId="16" fillId="0" borderId="0" xfId="3" applyFont="1" applyBorder="1" applyAlignment="1">
      <alignment horizontal="right" wrapText="1"/>
    </xf>
    <xf numFmtId="0" fontId="17" fillId="0" borderId="6" xfId="4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/>
    </xf>
    <xf numFmtId="0" fontId="16" fillId="0" borderId="3" xfId="3" applyFont="1" applyBorder="1" applyAlignment="1">
      <alignment horizontal="center" vertical="center"/>
    </xf>
    <xf numFmtId="0" fontId="16" fillId="0" borderId="4" xfId="3" applyFont="1" applyBorder="1" applyAlignment="1">
      <alignment horizontal="center" vertical="center"/>
    </xf>
    <xf numFmtId="0" fontId="16" fillId="0" borderId="1" xfId="3" applyFont="1" applyBorder="1" applyAlignment="1">
      <alignment horizontal="center" vertical="center" wrapText="1"/>
    </xf>
    <xf numFmtId="0" fontId="16" fillId="0" borderId="1" xfId="3" applyFont="1" applyBorder="1" applyAlignment="1">
      <alignment horizontal="center" vertical="top" wrapText="1"/>
    </xf>
    <xf numFmtId="0" fontId="17" fillId="0" borderId="6" xfId="3" applyFont="1" applyBorder="1" applyAlignment="1">
      <alignment horizontal="center" vertical="center" wrapText="1"/>
    </xf>
    <xf numFmtId="0" fontId="15" fillId="0" borderId="6" xfId="3" applyBorder="1" applyAlignment="1">
      <alignment horizontal="center" vertical="center" wrapText="1"/>
    </xf>
    <xf numFmtId="167" fontId="23" fillId="0" borderId="21" xfId="7" applyNumberFormat="1" applyFont="1" applyFill="1" applyBorder="1" applyAlignment="1">
      <alignment horizontal="center" vertical="center" wrapText="1"/>
    </xf>
    <xf numFmtId="167" fontId="20" fillId="0" borderId="23" xfId="7" applyNumberFormat="1" applyFont="1" applyFill="1" applyBorder="1" applyAlignment="1">
      <alignment horizontal="center" vertical="center" wrapText="1"/>
    </xf>
    <xf numFmtId="167" fontId="20" fillId="0" borderId="20" xfId="7" applyNumberFormat="1" applyFont="1" applyFill="1" applyBorder="1" applyAlignment="1">
      <alignment horizontal="center" vertical="center" wrapText="1"/>
    </xf>
    <xf numFmtId="0" fontId="20" fillId="0" borderId="18" xfId="3" applyFont="1" applyBorder="1" applyAlignment="1">
      <alignment horizontal="center" vertical="center" wrapText="1"/>
    </xf>
    <xf numFmtId="0" fontId="20" fillId="0" borderId="19" xfId="3" applyFont="1" applyBorder="1" applyAlignment="1">
      <alignment horizontal="center" vertical="center" wrapText="1"/>
    </xf>
    <xf numFmtId="0" fontId="21" fillId="0" borderId="1" xfId="13" applyFont="1" applyBorder="1" applyAlignment="1">
      <alignment horizontal="left" vertical="center"/>
    </xf>
    <xf numFmtId="0" fontId="43" fillId="0" borderId="0" xfId="13" applyFont="1" applyAlignment="1">
      <alignment horizontal="right" wrapText="1"/>
    </xf>
    <xf numFmtId="0" fontId="17" fillId="0" borderId="6" xfId="13" applyFont="1" applyBorder="1" applyAlignment="1">
      <alignment horizontal="center" vertical="center" wrapText="1"/>
    </xf>
    <xf numFmtId="0" fontId="42" fillId="5" borderId="1" xfId="13" applyFont="1" applyFill="1" applyBorder="1" applyAlignment="1">
      <alignment horizontal="left"/>
    </xf>
    <xf numFmtId="0" fontId="14" fillId="0" borderId="23" xfId="13" applyNumberFormat="1" applyFont="1" applyFill="1" applyBorder="1" applyAlignment="1">
      <alignment horizontal="center" vertical="center" wrapText="1"/>
    </xf>
    <xf numFmtId="0" fontId="14" fillId="0" borderId="20" xfId="13" applyNumberFormat="1" applyFont="1" applyFill="1" applyBorder="1" applyAlignment="1">
      <alignment horizontal="center" vertical="center" wrapText="1"/>
    </xf>
    <xf numFmtId="0" fontId="14" fillId="0" borderId="8" xfId="13" applyNumberFormat="1" applyFont="1" applyFill="1" applyBorder="1" applyAlignment="1">
      <alignment horizontal="center" vertical="center" wrapText="1"/>
    </xf>
    <xf numFmtId="0" fontId="14" fillId="0" borderId="9" xfId="13" applyNumberFormat="1" applyFont="1" applyFill="1" applyBorder="1" applyAlignment="1">
      <alignment horizontal="center" vertical="center" wrapText="1"/>
    </xf>
    <xf numFmtId="0" fontId="14" fillId="0" borderId="2" xfId="13" applyNumberFormat="1" applyFont="1" applyFill="1" applyBorder="1" applyAlignment="1">
      <alignment horizontal="center" vertical="center" wrapText="1"/>
    </xf>
    <xf numFmtId="0" fontId="14" fillId="0" borderId="19" xfId="13" applyNumberFormat="1" applyFont="1" applyFill="1" applyBorder="1" applyAlignment="1">
      <alignment horizontal="center" vertical="center" wrapText="1"/>
    </xf>
    <xf numFmtId="0" fontId="4" fillId="0" borderId="1" xfId="2" applyFont="1" applyFill="1" applyBorder="1"/>
    <xf numFmtId="0" fontId="4" fillId="0" borderId="2" xfId="2" applyFont="1" applyFill="1" applyBorder="1"/>
    <xf numFmtId="0" fontId="13" fillId="0" borderId="3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4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0" fontId="4" fillId="5" borderId="3" xfId="2" applyFont="1" applyFill="1" applyBorder="1" applyAlignment="1">
      <alignment horizontal="center" vertical="center" wrapText="1"/>
    </xf>
    <xf numFmtId="0" fontId="4" fillId="5" borderId="4" xfId="2" applyFont="1" applyFill="1" applyBorder="1" applyAlignment="1">
      <alignment horizontal="center" vertical="center" wrapText="1"/>
    </xf>
    <xf numFmtId="0" fontId="40" fillId="0" borderId="3" xfId="2" applyFont="1" applyFill="1" applyBorder="1" applyAlignment="1">
      <alignment horizontal="center" wrapText="1"/>
    </xf>
    <xf numFmtId="0" fontId="40" fillId="0" borderId="4" xfId="2" applyFont="1" applyFill="1" applyBorder="1" applyAlignment="1">
      <alignment horizont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2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right" vertical="center" wrapText="1"/>
    </xf>
    <xf numFmtId="0" fontId="27" fillId="0" borderId="0" xfId="0" applyFont="1" applyAlignment="1">
      <alignment horizontal="center" vertical="top" wrapText="1"/>
    </xf>
    <xf numFmtId="0" fontId="28" fillId="3" borderId="1" xfId="9" applyNumberFormat="1" applyFont="1" applyFill="1" applyBorder="1" applyAlignment="1">
      <alignment horizontal="left" vertical="center" wrapText="1"/>
    </xf>
    <xf numFmtId="2" fontId="28" fillId="3" borderId="1" xfId="9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1" fontId="28" fillId="3" borderId="2" xfId="9" applyNumberFormat="1" applyFont="1" applyFill="1" applyBorder="1" applyAlignment="1">
      <alignment horizontal="center" vertical="center" wrapText="1"/>
    </xf>
    <xf numFmtId="1" fontId="28" fillId="3" borderId="19" xfId="9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wrapText="1"/>
    </xf>
    <xf numFmtId="0" fontId="40" fillId="0" borderId="6" xfId="0" applyFont="1" applyBorder="1" applyAlignment="1">
      <alignment horizontal="left" wrapText="1"/>
    </xf>
    <xf numFmtId="0" fontId="37" fillId="3" borderId="21" xfId="9" applyNumberFormat="1" applyFont="1" applyFill="1" applyBorder="1" applyAlignment="1">
      <alignment horizontal="center" vertical="center" wrapText="1"/>
    </xf>
    <xf numFmtId="0" fontId="37" fillId="3" borderId="4" xfId="9" applyNumberFormat="1" applyFont="1" applyFill="1" applyBorder="1" applyAlignment="1">
      <alignment horizontal="center" vertical="center" wrapText="1"/>
    </xf>
    <xf numFmtId="3" fontId="37" fillId="3" borderId="2" xfId="9" applyNumberFormat="1" applyFont="1" applyFill="1" applyBorder="1" applyAlignment="1">
      <alignment horizontal="center" vertical="center" wrapText="1"/>
    </xf>
    <xf numFmtId="3" fontId="37" fillId="3" borderId="19" xfId="9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2" fontId="3" fillId="3" borderId="2" xfId="0" applyNumberFormat="1" applyFont="1" applyFill="1" applyBorder="1" applyAlignment="1">
      <alignment horizontal="center" vertical="center" wrapText="1"/>
    </xf>
    <xf numFmtId="2" fontId="3" fillId="3" borderId="19" xfId="0" applyNumberFormat="1" applyFont="1" applyFill="1" applyBorder="1" applyAlignment="1">
      <alignment horizontal="center" vertical="center" wrapText="1"/>
    </xf>
    <xf numFmtId="4" fontId="13" fillId="3" borderId="2" xfId="9" applyNumberFormat="1" applyFont="1" applyFill="1" applyBorder="1" applyAlignment="1">
      <alignment horizontal="center" vertical="center" wrapText="1"/>
    </xf>
    <xf numFmtId="4" fontId="13" fillId="3" borderId="19" xfId="9" applyNumberFormat="1" applyFont="1" applyFill="1" applyBorder="1" applyAlignment="1">
      <alignment horizontal="center" vertical="center" wrapText="1"/>
    </xf>
    <xf numFmtId="4" fontId="28" fillId="3" borderId="2" xfId="9" applyNumberFormat="1" applyFont="1" applyFill="1" applyBorder="1" applyAlignment="1">
      <alignment horizontal="center" vertical="center" wrapText="1"/>
    </xf>
    <xf numFmtId="4" fontId="28" fillId="3" borderId="19" xfId="9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wrapText="1"/>
    </xf>
    <xf numFmtId="0" fontId="28" fillId="3" borderId="20" xfId="9" applyNumberFormat="1" applyFont="1" applyFill="1" applyBorder="1" applyAlignment="1">
      <alignment horizontal="center" vertical="center" wrapText="1"/>
    </xf>
    <xf numFmtId="0" fontId="28" fillId="3" borderId="9" xfId="9" applyNumberFormat="1" applyFont="1" applyFill="1" applyBorder="1" applyAlignment="1">
      <alignment horizontal="center" vertical="center" wrapText="1"/>
    </xf>
    <xf numFmtId="3" fontId="34" fillId="3" borderId="2" xfId="9" applyNumberFormat="1" applyFont="1" applyFill="1" applyBorder="1" applyAlignment="1">
      <alignment horizontal="center" vertical="center" wrapText="1"/>
    </xf>
    <xf numFmtId="3" fontId="34" fillId="3" borderId="19" xfId="9" applyNumberFormat="1" applyFont="1" applyFill="1" applyBorder="1" applyAlignment="1">
      <alignment horizontal="center" vertical="center" wrapText="1"/>
    </xf>
    <xf numFmtId="3" fontId="28" fillId="3" borderId="2" xfId="9" applyNumberFormat="1" applyFont="1" applyFill="1" applyBorder="1" applyAlignment="1">
      <alignment horizontal="center" vertical="center" wrapText="1"/>
    </xf>
    <xf numFmtId="3" fontId="28" fillId="3" borderId="19" xfId="9" applyNumberFormat="1" applyFont="1" applyFill="1" applyBorder="1" applyAlignment="1">
      <alignment horizontal="center" vertical="center" wrapText="1"/>
    </xf>
    <xf numFmtId="164" fontId="29" fillId="3" borderId="2" xfId="0" applyNumberFormat="1" applyFont="1" applyFill="1" applyBorder="1" applyAlignment="1">
      <alignment horizontal="center" vertical="center" wrapText="1"/>
    </xf>
    <xf numFmtId="164" fontId="29" fillId="3" borderId="19" xfId="0" applyNumberFormat="1" applyFont="1" applyFill="1" applyBorder="1" applyAlignment="1">
      <alignment horizontal="center" vertical="center" wrapText="1"/>
    </xf>
    <xf numFmtId="4" fontId="29" fillId="3" borderId="2" xfId="9" applyNumberFormat="1" applyFont="1" applyFill="1" applyBorder="1" applyAlignment="1">
      <alignment horizontal="center" vertical="center" wrapText="1"/>
    </xf>
    <xf numFmtId="4" fontId="29" fillId="3" borderId="19" xfId="9" applyNumberFormat="1" applyFont="1" applyFill="1" applyBorder="1" applyAlignment="1">
      <alignment horizontal="center" vertical="center" wrapText="1"/>
    </xf>
    <xf numFmtId="0" fontId="13" fillId="3" borderId="2" xfId="9" applyNumberFormat="1" applyFont="1" applyFill="1" applyBorder="1" applyAlignment="1">
      <alignment horizontal="center" vertical="center" wrapText="1"/>
    </xf>
    <xf numFmtId="0" fontId="13" fillId="3" borderId="19" xfId="9" applyNumberFormat="1" applyFont="1" applyFill="1" applyBorder="1" applyAlignment="1">
      <alignment horizontal="center" vertical="center" wrapText="1"/>
    </xf>
    <xf numFmtId="0" fontId="28" fillId="3" borderId="1" xfId="9" applyNumberFormat="1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165" fontId="13" fillId="3" borderId="2" xfId="0" applyNumberFormat="1" applyFont="1" applyFill="1" applyBorder="1" applyAlignment="1">
      <alignment horizontal="center" vertical="center" wrapText="1"/>
    </xf>
    <xf numFmtId="165" fontId="13" fillId="3" borderId="19" xfId="0" applyNumberFormat="1" applyFont="1" applyFill="1" applyBorder="1" applyAlignment="1">
      <alignment horizontal="center" vertical="center" wrapText="1"/>
    </xf>
    <xf numFmtId="4" fontId="28" fillId="3" borderId="1" xfId="9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textRotation="90"/>
    </xf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left" wrapText="1"/>
    </xf>
    <xf numFmtId="0" fontId="10" fillId="0" borderId="1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0" fontId="10" fillId="0" borderId="1" xfId="0" applyNumberFormat="1" applyFont="1" applyBorder="1" applyAlignment="1">
      <alignment horizontal="left" vertical="center"/>
    </xf>
    <xf numFmtId="0" fontId="10" fillId="0" borderId="1" xfId="0" applyNumberFormat="1" applyFont="1" applyBorder="1" applyAlignment="1">
      <alignment horizontal="right" vertical="center"/>
    </xf>
    <xf numFmtId="1" fontId="10" fillId="0" borderId="1" xfId="0" applyNumberFormat="1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0" fontId="10" fillId="0" borderId="1" xfId="0" applyNumberFormat="1" applyFont="1" applyBorder="1" applyAlignment="1">
      <alignment horizontal="left" vertical="center"/>
    </xf>
    <xf numFmtId="3" fontId="10" fillId="6" borderId="1" xfId="0" applyNumberFormat="1" applyFont="1" applyFill="1" applyBorder="1" applyAlignment="1">
      <alignment horizontal="right" vertical="center"/>
    </xf>
    <xf numFmtId="3" fontId="10" fillId="7" borderId="1" xfId="0" applyNumberFormat="1" applyFont="1" applyFill="1" applyBorder="1" applyAlignment="1">
      <alignment horizontal="right" vertical="center"/>
    </xf>
    <xf numFmtId="1" fontId="10" fillId="6" borderId="1" xfId="0" applyNumberFormat="1" applyFont="1" applyFill="1" applyBorder="1" applyAlignment="1">
      <alignment horizontal="right" vertical="center"/>
    </xf>
    <xf numFmtId="0" fontId="10" fillId="0" borderId="1" xfId="0" applyNumberFormat="1" applyFont="1" applyBorder="1" applyAlignment="1">
      <alignment horizontal="center" vertical="center" wrapText="1"/>
    </xf>
    <xf numFmtId="0" fontId="47" fillId="0" borderId="0" xfId="0" applyNumberFormat="1" applyFont="1" applyAlignment="1">
      <alignment horizontal="center" vertical="center"/>
    </xf>
  </cellXfs>
  <cellStyles count="14">
    <cellStyle name="Обычный" xfId="0" builtinId="0"/>
    <cellStyle name="Обычный 2" xfId="1"/>
    <cellStyle name="Обычный 2 2" xfId="3"/>
    <cellStyle name="Обычный 3" xfId="4"/>
    <cellStyle name="Обычный 4" xfId="13"/>
    <cellStyle name="Обычный_Лист1" xfId="11"/>
    <cellStyle name="Обычный_Лист1_прил 9.1" xfId="12"/>
    <cellStyle name="Обычный_Лист2" xfId="10"/>
    <cellStyle name="Обычный_Лист3" xfId="9"/>
    <cellStyle name="Обычный_май премирование мо (версия 1)" xfId="2"/>
    <cellStyle name="Обычный_окб поликлиника" xfId="6"/>
    <cellStyle name="Обычный_прил 1.1" xfId="8"/>
    <cellStyle name="Обычный_Приложение к протоколу 18 от 29.07.2016 " xfId="7"/>
    <cellStyle name="Финансовый 2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BreakPreview" zoomScaleNormal="100" zoomScaleSheetLayoutView="100" workbookViewId="0">
      <selection activeCell="E15" sqref="E15"/>
    </sheetView>
  </sheetViews>
  <sheetFormatPr defaultRowHeight="18.75" x14ac:dyDescent="0.3"/>
  <cols>
    <col min="1" max="1" width="39.85546875" style="40" customWidth="1"/>
    <col min="2" max="2" width="20.140625" style="40" customWidth="1"/>
    <col min="3" max="3" width="24.28515625" style="40" customWidth="1"/>
    <col min="4" max="4" width="11.140625" style="40" customWidth="1"/>
    <col min="5" max="5" width="17.140625" style="40" customWidth="1"/>
    <col min="6" max="6" width="10.42578125" style="40" customWidth="1"/>
    <col min="7" max="7" width="19" style="40" customWidth="1"/>
    <col min="8" max="256" width="9.140625" style="40"/>
    <col min="257" max="257" width="39.85546875" style="40" customWidth="1"/>
    <col min="258" max="258" width="20.140625" style="40" customWidth="1"/>
    <col min="259" max="259" width="24.28515625" style="40" customWidth="1"/>
    <col min="260" max="260" width="11.140625" style="40" customWidth="1"/>
    <col min="261" max="261" width="17.140625" style="40" customWidth="1"/>
    <col min="262" max="262" width="10.42578125" style="40" customWidth="1"/>
    <col min="263" max="263" width="19" style="40" customWidth="1"/>
    <col min="264" max="512" width="9.140625" style="40"/>
    <col min="513" max="513" width="39.85546875" style="40" customWidth="1"/>
    <col min="514" max="514" width="20.140625" style="40" customWidth="1"/>
    <col min="515" max="515" width="24.28515625" style="40" customWidth="1"/>
    <col min="516" max="516" width="11.140625" style="40" customWidth="1"/>
    <col min="517" max="517" width="17.140625" style="40" customWidth="1"/>
    <col min="518" max="518" width="10.42578125" style="40" customWidth="1"/>
    <col min="519" max="519" width="19" style="40" customWidth="1"/>
    <col min="520" max="768" width="9.140625" style="40"/>
    <col min="769" max="769" width="39.85546875" style="40" customWidth="1"/>
    <col min="770" max="770" width="20.140625" style="40" customWidth="1"/>
    <col min="771" max="771" width="24.28515625" style="40" customWidth="1"/>
    <col min="772" max="772" width="11.140625" style="40" customWidth="1"/>
    <col min="773" max="773" width="17.140625" style="40" customWidth="1"/>
    <col min="774" max="774" width="10.42578125" style="40" customWidth="1"/>
    <col min="775" max="775" width="19" style="40" customWidth="1"/>
    <col min="776" max="1024" width="9.140625" style="40"/>
    <col min="1025" max="1025" width="39.85546875" style="40" customWidth="1"/>
    <col min="1026" max="1026" width="20.140625" style="40" customWidth="1"/>
    <col min="1027" max="1027" width="24.28515625" style="40" customWidth="1"/>
    <col min="1028" max="1028" width="11.140625" style="40" customWidth="1"/>
    <col min="1029" max="1029" width="17.140625" style="40" customWidth="1"/>
    <col min="1030" max="1030" width="10.42578125" style="40" customWidth="1"/>
    <col min="1031" max="1031" width="19" style="40" customWidth="1"/>
    <col min="1032" max="1280" width="9.140625" style="40"/>
    <col min="1281" max="1281" width="39.85546875" style="40" customWidth="1"/>
    <col min="1282" max="1282" width="20.140625" style="40" customWidth="1"/>
    <col min="1283" max="1283" width="24.28515625" style="40" customWidth="1"/>
    <col min="1284" max="1284" width="11.140625" style="40" customWidth="1"/>
    <col min="1285" max="1285" width="17.140625" style="40" customWidth="1"/>
    <col min="1286" max="1286" width="10.42578125" style="40" customWidth="1"/>
    <col min="1287" max="1287" width="19" style="40" customWidth="1"/>
    <col min="1288" max="1536" width="9.140625" style="40"/>
    <col min="1537" max="1537" width="39.85546875" style="40" customWidth="1"/>
    <col min="1538" max="1538" width="20.140625" style="40" customWidth="1"/>
    <col min="1539" max="1539" width="24.28515625" style="40" customWidth="1"/>
    <col min="1540" max="1540" width="11.140625" style="40" customWidth="1"/>
    <col min="1541" max="1541" width="17.140625" style="40" customWidth="1"/>
    <col min="1542" max="1542" width="10.42578125" style="40" customWidth="1"/>
    <col min="1543" max="1543" width="19" style="40" customWidth="1"/>
    <col min="1544" max="1792" width="9.140625" style="40"/>
    <col min="1793" max="1793" width="39.85546875" style="40" customWidth="1"/>
    <col min="1794" max="1794" width="20.140625" style="40" customWidth="1"/>
    <col min="1795" max="1795" width="24.28515625" style="40" customWidth="1"/>
    <col min="1796" max="1796" width="11.140625" style="40" customWidth="1"/>
    <col min="1797" max="1797" width="17.140625" style="40" customWidth="1"/>
    <col min="1798" max="1798" width="10.42578125" style="40" customWidth="1"/>
    <col min="1799" max="1799" width="19" style="40" customWidth="1"/>
    <col min="1800" max="2048" width="9.140625" style="40"/>
    <col min="2049" max="2049" width="39.85546875" style="40" customWidth="1"/>
    <col min="2050" max="2050" width="20.140625" style="40" customWidth="1"/>
    <col min="2051" max="2051" width="24.28515625" style="40" customWidth="1"/>
    <col min="2052" max="2052" width="11.140625" style="40" customWidth="1"/>
    <col min="2053" max="2053" width="17.140625" style="40" customWidth="1"/>
    <col min="2054" max="2054" width="10.42578125" style="40" customWidth="1"/>
    <col min="2055" max="2055" width="19" style="40" customWidth="1"/>
    <col min="2056" max="2304" width="9.140625" style="40"/>
    <col min="2305" max="2305" width="39.85546875" style="40" customWidth="1"/>
    <col min="2306" max="2306" width="20.140625" style="40" customWidth="1"/>
    <col min="2307" max="2307" width="24.28515625" style="40" customWidth="1"/>
    <col min="2308" max="2308" width="11.140625" style="40" customWidth="1"/>
    <col min="2309" max="2309" width="17.140625" style="40" customWidth="1"/>
    <col min="2310" max="2310" width="10.42578125" style="40" customWidth="1"/>
    <col min="2311" max="2311" width="19" style="40" customWidth="1"/>
    <col min="2312" max="2560" width="9.140625" style="40"/>
    <col min="2561" max="2561" width="39.85546875" style="40" customWidth="1"/>
    <col min="2562" max="2562" width="20.140625" style="40" customWidth="1"/>
    <col min="2563" max="2563" width="24.28515625" style="40" customWidth="1"/>
    <col min="2564" max="2564" width="11.140625" style="40" customWidth="1"/>
    <col min="2565" max="2565" width="17.140625" style="40" customWidth="1"/>
    <col min="2566" max="2566" width="10.42578125" style="40" customWidth="1"/>
    <col min="2567" max="2567" width="19" style="40" customWidth="1"/>
    <col min="2568" max="2816" width="9.140625" style="40"/>
    <col min="2817" max="2817" width="39.85546875" style="40" customWidth="1"/>
    <col min="2818" max="2818" width="20.140625" style="40" customWidth="1"/>
    <col min="2819" max="2819" width="24.28515625" style="40" customWidth="1"/>
    <col min="2820" max="2820" width="11.140625" style="40" customWidth="1"/>
    <col min="2821" max="2821" width="17.140625" style="40" customWidth="1"/>
    <col min="2822" max="2822" width="10.42578125" style="40" customWidth="1"/>
    <col min="2823" max="2823" width="19" style="40" customWidth="1"/>
    <col min="2824" max="3072" width="9.140625" style="40"/>
    <col min="3073" max="3073" width="39.85546875" style="40" customWidth="1"/>
    <col min="3074" max="3074" width="20.140625" style="40" customWidth="1"/>
    <col min="3075" max="3075" width="24.28515625" style="40" customWidth="1"/>
    <col min="3076" max="3076" width="11.140625" style="40" customWidth="1"/>
    <col min="3077" max="3077" width="17.140625" style="40" customWidth="1"/>
    <col min="3078" max="3078" width="10.42578125" style="40" customWidth="1"/>
    <col min="3079" max="3079" width="19" style="40" customWidth="1"/>
    <col min="3080" max="3328" width="9.140625" style="40"/>
    <col min="3329" max="3329" width="39.85546875" style="40" customWidth="1"/>
    <col min="3330" max="3330" width="20.140625" style="40" customWidth="1"/>
    <col min="3331" max="3331" width="24.28515625" style="40" customWidth="1"/>
    <col min="3332" max="3332" width="11.140625" style="40" customWidth="1"/>
    <col min="3333" max="3333" width="17.140625" style="40" customWidth="1"/>
    <col min="3334" max="3334" width="10.42578125" style="40" customWidth="1"/>
    <col min="3335" max="3335" width="19" style="40" customWidth="1"/>
    <col min="3336" max="3584" width="9.140625" style="40"/>
    <col min="3585" max="3585" width="39.85546875" style="40" customWidth="1"/>
    <col min="3586" max="3586" width="20.140625" style="40" customWidth="1"/>
    <col min="3587" max="3587" width="24.28515625" style="40" customWidth="1"/>
    <col min="3588" max="3588" width="11.140625" style="40" customWidth="1"/>
    <col min="3589" max="3589" width="17.140625" style="40" customWidth="1"/>
    <col min="3590" max="3590" width="10.42578125" style="40" customWidth="1"/>
    <col min="3591" max="3591" width="19" style="40" customWidth="1"/>
    <col min="3592" max="3840" width="9.140625" style="40"/>
    <col min="3841" max="3841" width="39.85546875" style="40" customWidth="1"/>
    <col min="3842" max="3842" width="20.140625" style="40" customWidth="1"/>
    <col min="3843" max="3843" width="24.28515625" style="40" customWidth="1"/>
    <col min="3844" max="3844" width="11.140625" style="40" customWidth="1"/>
    <col min="3845" max="3845" width="17.140625" style="40" customWidth="1"/>
    <col min="3846" max="3846" width="10.42578125" style="40" customWidth="1"/>
    <col min="3847" max="3847" width="19" style="40" customWidth="1"/>
    <col min="3848" max="4096" width="9.140625" style="40"/>
    <col min="4097" max="4097" width="39.85546875" style="40" customWidth="1"/>
    <col min="4098" max="4098" width="20.140625" style="40" customWidth="1"/>
    <col min="4099" max="4099" width="24.28515625" style="40" customWidth="1"/>
    <col min="4100" max="4100" width="11.140625" style="40" customWidth="1"/>
    <col min="4101" max="4101" width="17.140625" style="40" customWidth="1"/>
    <col min="4102" max="4102" width="10.42578125" style="40" customWidth="1"/>
    <col min="4103" max="4103" width="19" style="40" customWidth="1"/>
    <col min="4104" max="4352" width="9.140625" style="40"/>
    <col min="4353" max="4353" width="39.85546875" style="40" customWidth="1"/>
    <col min="4354" max="4354" width="20.140625" style="40" customWidth="1"/>
    <col min="4355" max="4355" width="24.28515625" style="40" customWidth="1"/>
    <col min="4356" max="4356" width="11.140625" style="40" customWidth="1"/>
    <col min="4357" max="4357" width="17.140625" style="40" customWidth="1"/>
    <col min="4358" max="4358" width="10.42578125" style="40" customWidth="1"/>
    <col min="4359" max="4359" width="19" style="40" customWidth="1"/>
    <col min="4360" max="4608" width="9.140625" style="40"/>
    <col min="4609" max="4609" width="39.85546875" style="40" customWidth="1"/>
    <col min="4610" max="4610" width="20.140625" style="40" customWidth="1"/>
    <col min="4611" max="4611" width="24.28515625" style="40" customWidth="1"/>
    <col min="4612" max="4612" width="11.140625" style="40" customWidth="1"/>
    <col min="4613" max="4613" width="17.140625" style="40" customWidth="1"/>
    <col min="4614" max="4614" width="10.42578125" style="40" customWidth="1"/>
    <col min="4615" max="4615" width="19" style="40" customWidth="1"/>
    <col min="4616" max="4864" width="9.140625" style="40"/>
    <col min="4865" max="4865" width="39.85546875" style="40" customWidth="1"/>
    <col min="4866" max="4866" width="20.140625" style="40" customWidth="1"/>
    <col min="4867" max="4867" width="24.28515625" style="40" customWidth="1"/>
    <col min="4868" max="4868" width="11.140625" style="40" customWidth="1"/>
    <col min="4869" max="4869" width="17.140625" style="40" customWidth="1"/>
    <col min="4870" max="4870" width="10.42578125" style="40" customWidth="1"/>
    <col min="4871" max="4871" width="19" style="40" customWidth="1"/>
    <col min="4872" max="5120" width="9.140625" style="40"/>
    <col min="5121" max="5121" width="39.85546875" style="40" customWidth="1"/>
    <col min="5122" max="5122" width="20.140625" style="40" customWidth="1"/>
    <col min="5123" max="5123" width="24.28515625" style="40" customWidth="1"/>
    <col min="5124" max="5124" width="11.140625" style="40" customWidth="1"/>
    <col min="5125" max="5125" width="17.140625" style="40" customWidth="1"/>
    <col min="5126" max="5126" width="10.42578125" style="40" customWidth="1"/>
    <col min="5127" max="5127" width="19" style="40" customWidth="1"/>
    <col min="5128" max="5376" width="9.140625" style="40"/>
    <col min="5377" max="5377" width="39.85546875" style="40" customWidth="1"/>
    <col min="5378" max="5378" width="20.140625" style="40" customWidth="1"/>
    <col min="5379" max="5379" width="24.28515625" style="40" customWidth="1"/>
    <col min="5380" max="5380" width="11.140625" style="40" customWidth="1"/>
    <col min="5381" max="5381" width="17.140625" style="40" customWidth="1"/>
    <col min="5382" max="5382" width="10.42578125" style="40" customWidth="1"/>
    <col min="5383" max="5383" width="19" style="40" customWidth="1"/>
    <col min="5384" max="5632" width="9.140625" style="40"/>
    <col min="5633" max="5633" width="39.85546875" style="40" customWidth="1"/>
    <col min="5634" max="5634" width="20.140625" style="40" customWidth="1"/>
    <col min="5635" max="5635" width="24.28515625" style="40" customWidth="1"/>
    <col min="5636" max="5636" width="11.140625" style="40" customWidth="1"/>
    <col min="5637" max="5637" width="17.140625" style="40" customWidth="1"/>
    <col min="5638" max="5638" width="10.42578125" style="40" customWidth="1"/>
    <col min="5639" max="5639" width="19" style="40" customWidth="1"/>
    <col min="5640" max="5888" width="9.140625" style="40"/>
    <col min="5889" max="5889" width="39.85546875" style="40" customWidth="1"/>
    <col min="5890" max="5890" width="20.140625" style="40" customWidth="1"/>
    <col min="5891" max="5891" width="24.28515625" style="40" customWidth="1"/>
    <col min="5892" max="5892" width="11.140625" style="40" customWidth="1"/>
    <col min="5893" max="5893" width="17.140625" style="40" customWidth="1"/>
    <col min="5894" max="5894" width="10.42578125" style="40" customWidth="1"/>
    <col min="5895" max="5895" width="19" style="40" customWidth="1"/>
    <col min="5896" max="6144" width="9.140625" style="40"/>
    <col min="6145" max="6145" width="39.85546875" style="40" customWidth="1"/>
    <col min="6146" max="6146" width="20.140625" style="40" customWidth="1"/>
    <col min="6147" max="6147" width="24.28515625" style="40" customWidth="1"/>
    <col min="6148" max="6148" width="11.140625" style="40" customWidth="1"/>
    <col min="6149" max="6149" width="17.140625" style="40" customWidth="1"/>
    <col min="6150" max="6150" width="10.42578125" style="40" customWidth="1"/>
    <col min="6151" max="6151" width="19" style="40" customWidth="1"/>
    <col min="6152" max="6400" width="9.140625" style="40"/>
    <col min="6401" max="6401" width="39.85546875" style="40" customWidth="1"/>
    <col min="6402" max="6402" width="20.140625" style="40" customWidth="1"/>
    <col min="6403" max="6403" width="24.28515625" style="40" customWidth="1"/>
    <col min="6404" max="6404" width="11.140625" style="40" customWidth="1"/>
    <col min="6405" max="6405" width="17.140625" style="40" customWidth="1"/>
    <col min="6406" max="6406" width="10.42578125" style="40" customWidth="1"/>
    <col min="6407" max="6407" width="19" style="40" customWidth="1"/>
    <col min="6408" max="6656" width="9.140625" style="40"/>
    <col min="6657" max="6657" width="39.85546875" style="40" customWidth="1"/>
    <col min="6658" max="6658" width="20.140625" style="40" customWidth="1"/>
    <col min="6659" max="6659" width="24.28515625" style="40" customWidth="1"/>
    <col min="6660" max="6660" width="11.140625" style="40" customWidth="1"/>
    <col min="6661" max="6661" width="17.140625" style="40" customWidth="1"/>
    <col min="6662" max="6662" width="10.42578125" style="40" customWidth="1"/>
    <col min="6663" max="6663" width="19" style="40" customWidth="1"/>
    <col min="6664" max="6912" width="9.140625" style="40"/>
    <col min="6913" max="6913" width="39.85546875" style="40" customWidth="1"/>
    <col min="6914" max="6914" width="20.140625" style="40" customWidth="1"/>
    <col min="6915" max="6915" width="24.28515625" style="40" customWidth="1"/>
    <col min="6916" max="6916" width="11.140625" style="40" customWidth="1"/>
    <col min="6917" max="6917" width="17.140625" style="40" customWidth="1"/>
    <col min="6918" max="6918" width="10.42578125" style="40" customWidth="1"/>
    <col min="6919" max="6919" width="19" style="40" customWidth="1"/>
    <col min="6920" max="7168" width="9.140625" style="40"/>
    <col min="7169" max="7169" width="39.85546875" style="40" customWidth="1"/>
    <col min="7170" max="7170" width="20.140625" style="40" customWidth="1"/>
    <col min="7171" max="7171" width="24.28515625" style="40" customWidth="1"/>
    <col min="7172" max="7172" width="11.140625" style="40" customWidth="1"/>
    <col min="7173" max="7173" width="17.140625" style="40" customWidth="1"/>
    <col min="7174" max="7174" width="10.42578125" style="40" customWidth="1"/>
    <col min="7175" max="7175" width="19" style="40" customWidth="1"/>
    <col min="7176" max="7424" width="9.140625" style="40"/>
    <col min="7425" max="7425" width="39.85546875" style="40" customWidth="1"/>
    <col min="7426" max="7426" width="20.140625" style="40" customWidth="1"/>
    <col min="7427" max="7427" width="24.28515625" style="40" customWidth="1"/>
    <col min="7428" max="7428" width="11.140625" style="40" customWidth="1"/>
    <col min="7429" max="7429" width="17.140625" style="40" customWidth="1"/>
    <col min="7430" max="7430" width="10.42578125" style="40" customWidth="1"/>
    <col min="7431" max="7431" width="19" style="40" customWidth="1"/>
    <col min="7432" max="7680" width="9.140625" style="40"/>
    <col min="7681" max="7681" width="39.85546875" style="40" customWidth="1"/>
    <col min="7682" max="7682" width="20.140625" style="40" customWidth="1"/>
    <col min="7683" max="7683" width="24.28515625" style="40" customWidth="1"/>
    <col min="7684" max="7684" width="11.140625" style="40" customWidth="1"/>
    <col min="7685" max="7685" width="17.140625" style="40" customWidth="1"/>
    <col min="7686" max="7686" width="10.42578125" style="40" customWidth="1"/>
    <col min="7687" max="7687" width="19" style="40" customWidth="1"/>
    <col min="7688" max="7936" width="9.140625" style="40"/>
    <col min="7937" max="7937" width="39.85546875" style="40" customWidth="1"/>
    <col min="7938" max="7938" width="20.140625" style="40" customWidth="1"/>
    <col min="7939" max="7939" width="24.28515625" style="40" customWidth="1"/>
    <col min="7940" max="7940" width="11.140625" style="40" customWidth="1"/>
    <col min="7941" max="7941" width="17.140625" style="40" customWidth="1"/>
    <col min="7942" max="7942" width="10.42578125" style="40" customWidth="1"/>
    <col min="7943" max="7943" width="19" style="40" customWidth="1"/>
    <col min="7944" max="8192" width="9.140625" style="40"/>
    <col min="8193" max="8193" width="39.85546875" style="40" customWidth="1"/>
    <col min="8194" max="8194" width="20.140625" style="40" customWidth="1"/>
    <col min="8195" max="8195" width="24.28515625" style="40" customWidth="1"/>
    <col min="8196" max="8196" width="11.140625" style="40" customWidth="1"/>
    <col min="8197" max="8197" width="17.140625" style="40" customWidth="1"/>
    <col min="8198" max="8198" width="10.42578125" style="40" customWidth="1"/>
    <col min="8199" max="8199" width="19" style="40" customWidth="1"/>
    <col min="8200" max="8448" width="9.140625" style="40"/>
    <col min="8449" max="8449" width="39.85546875" style="40" customWidth="1"/>
    <col min="8450" max="8450" width="20.140625" style="40" customWidth="1"/>
    <col min="8451" max="8451" width="24.28515625" style="40" customWidth="1"/>
    <col min="8452" max="8452" width="11.140625" style="40" customWidth="1"/>
    <col min="8453" max="8453" width="17.140625" style="40" customWidth="1"/>
    <col min="8454" max="8454" width="10.42578125" style="40" customWidth="1"/>
    <col min="8455" max="8455" width="19" style="40" customWidth="1"/>
    <col min="8456" max="8704" width="9.140625" style="40"/>
    <col min="8705" max="8705" width="39.85546875" style="40" customWidth="1"/>
    <col min="8706" max="8706" width="20.140625" style="40" customWidth="1"/>
    <col min="8707" max="8707" width="24.28515625" style="40" customWidth="1"/>
    <col min="8708" max="8708" width="11.140625" style="40" customWidth="1"/>
    <col min="8709" max="8709" width="17.140625" style="40" customWidth="1"/>
    <col min="8710" max="8710" width="10.42578125" style="40" customWidth="1"/>
    <col min="8711" max="8711" width="19" style="40" customWidth="1"/>
    <col min="8712" max="8960" width="9.140625" style="40"/>
    <col min="8961" max="8961" width="39.85546875" style="40" customWidth="1"/>
    <col min="8962" max="8962" width="20.140625" style="40" customWidth="1"/>
    <col min="8963" max="8963" width="24.28515625" style="40" customWidth="1"/>
    <col min="8964" max="8964" width="11.140625" style="40" customWidth="1"/>
    <col min="8965" max="8965" width="17.140625" style="40" customWidth="1"/>
    <col min="8966" max="8966" width="10.42578125" style="40" customWidth="1"/>
    <col min="8967" max="8967" width="19" style="40" customWidth="1"/>
    <col min="8968" max="9216" width="9.140625" style="40"/>
    <col min="9217" max="9217" width="39.85546875" style="40" customWidth="1"/>
    <col min="9218" max="9218" width="20.140625" style="40" customWidth="1"/>
    <col min="9219" max="9219" width="24.28515625" style="40" customWidth="1"/>
    <col min="9220" max="9220" width="11.140625" style="40" customWidth="1"/>
    <col min="9221" max="9221" width="17.140625" style="40" customWidth="1"/>
    <col min="9222" max="9222" width="10.42578125" style="40" customWidth="1"/>
    <col min="9223" max="9223" width="19" style="40" customWidth="1"/>
    <col min="9224" max="9472" width="9.140625" style="40"/>
    <col min="9473" max="9473" width="39.85546875" style="40" customWidth="1"/>
    <col min="9474" max="9474" width="20.140625" style="40" customWidth="1"/>
    <col min="9475" max="9475" width="24.28515625" style="40" customWidth="1"/>
    <col min="9476" max="9476" width="11.140625" style="40" customWidth="1"/>
    <col min="9477" max="9477" width="17.140625" style="40" customWidth="1"/>
    <col min="9478" max="9478" width="10.42578125" style="40" customWidth="1"/>
    <col min="9479" max="9479" width="19" style="40" customWidth="1"/>
    <col min="9480" max="9728" width="9.140625" style="40"/>
    <col min="9729" max="9729" width="39.85546875" style="40" customWidth="1"/>
    <col min="9730" max="9730" width="20.140625" style="40" customWidth="1"/>
    <col min="9731" max="9731" width="24.28515625" style="40" customWidth="1"/>
    <col min="9732" max="9732" width="11.140625" style="40" customWidth="1"/>
    <col min="9733" max="9733" width="17.140625" style="40" customWidth="1"/>
    <col min="9734" max="9734" width="10.42578125" style="40" customWidth="1"/>
    <col min="9735" max="9735" width="19" style="40" customWidth="1"/>
    <col min="9736" max="9984" width="9.140625" style="40"/>
    <col min="9985" max="9985" width="39.85546875" style="40" customWidth="1"/>
    <col min="9986" max="9986" width="20.140625" style="40" customWidth="1"/>
    <col min="9987" max="9987" width="24.28515625" style="40" customWidth="1"/>
    <col min="9988" max="9988" width="11.140625" style="40" customWidth="1"/>
    <col min="9989" max="9989" width="17.140625" style="40" customWidth="1"/>
    <col min="9990" max="9990" width="10.42578125" style="40" customWidth="1"/>
    <col min="9991" max="9991" width="19" style="40" customWidth="1"/>
    <col min="9992" max="10240" width="9.140625" style="40"/>
    <col min="10241" max="10241" width="39.85546875" style="40" customWidth="1"/>
    <col min="10242" max="10242" width="20.140625" style="40" customWidth="1"/>
    <col min="10243" max="10243" width="24.28515625" style="40" customWidth="1"/>
    <col min="10244" max="10244" width="11.140625" style="40" customWidth="1"/>
    <col min="10245" max="10245" width="17.140625" style="40" customWidth="1"/>
    <col min="10246" max="10246" width="10.42578125" style="40" customWidth="1"/>
    <col min="10247" max="10247" width="19" style="40" customWidth="1"/>
    <col min="10248" max="10496" width="9.140625" style="40"/>
    <col min="10497" max="10497" width="39.85546875" style="40" customWidth="1"/>
    <col min="10498" max="10498" width="20.140625" style="40" customWidth="1"/>
    <col min="10499" max="10499" width="24.28515625" style="40" customWidth="1"/>
    <col min="10500" max="10500" width="11.140625" style="40" customWidth="1"/>
    <col min="10501" max="10501" width="17.140625" style="40" customWidth="1"/>
    <col min="10502" max="10502" width="10.42578125" style="40" customWidth="1"/>
    <col min="10503" max="10503" width="19" style="40" customWidth="1"/>
    <col min="10504" max="10752" width="9.140625" style="40"/>
    <col min="10753" max="10753" width="39.85546875" style="40" customWidth="1"/>
    <col min="10754" max="10754" width="20.140625" style="40" customWidth="1"/>
    <col min="10755" max="10755" width="24.28515625" style="40" customWidth="1"/>
    <col min="10756" max="10756" width="11.140625" style="40" customWidth="1"/>
    <col min="10757" max="10757" width="17.140625" style="40" customWidth="1"/>
    <col min="10758" max="10758" width="10.42578125" style="40" customWidth="1"/>
    <col min="10759" max="10759" width="19" style="40" customWidth="1"/>
    <col min="10760" max="11008" width="9.140625" style="40"/>
    <col min="11009" max="11009" width="39.85546875" style="40" customWidth="1"/>
    <col min="11010" max="11010" width="20.140625" style="40" customWidth="1"/>
    <col min="11011" max="11011" width="24.28515625" style="40" customWidth="1"/>
    <col min="11012" max="11012" width="11.140625" style="40" customWidth="1"/>
    <col min="11013" max="11013" width="17.140625" style="40" customWidth="1"/>
    <col min="11014" max="11014" width="10.42578125" style="40" customWidth="1"/>
    <col min="11015" max="11015" width="19" style="40" customWidth="1"/>
    <col min="11016" max="11264" width="9.140625" style="40"/>
    <col min="11265" max="11265" width="39.85546875" style="40" customWidth="1"/>
    <col min="11266" max="11266" width="20.140625" style="40" customWidth="1"/>
    <col min="11267" max="11267" width="24.28515625" style="40" customWidth="1"/>
    <col min="11268" max="11268" width="11.140625" style="40" customWidth="1"/>
    <col min="11269" max="11269" width="17.140625" style="40" customWidth="1"/>
    <col min="11270" max="11270" width="10.42578125" style="40" customWidth="1"/>
    <col min="11271" max="11271" width="19" style="40" customWidth="1"/>
    <col min="11272" max="11520" width="9.140625" style="40"/>
    <col min="11521" max="11521" width="39.85546875" style="40" customWidth="1"/>
    <col min="11522" max="11522" width="20.140625" style="40" customWidth="1"/>
    <col min="11523" max="11523" width="24.28515625" style="40" customWidth="1"/>
    <col min="11524" max="11524" width="11.140625" style="40" customWidth="1"/>
    <col min="11525" max="11525" width="17.140625" style="40" customWidth="1"/>
    <col min="11526" max="11526" width="10.42578125" style="40" customWidth="1"/>
    <col min="11527" max="11527" width="19" style="40" customWidth="1"/>
    <col min="11528" max="11776" width="9.140625" style="40"/>
    <col min="11777" max="11777" width="39.85546875" style="40" customWidth="1"/>
    <col min="11778" max="11778" width="20.140625" style="40" customWidth="1"/>
    <col min="11779" max="11779" width="24.28515625" style="40" customWidth="1"/>
    <col min="11780" max="11780" width="11.140625" style="40" customWidth="1"/>
    <col min="11781" max="11781" width="17.140625" style="40" customWidth="1"/>
    <col min="11782" max="11782" width="10.42578125" style="40" customWidth="1"/>
    <col min="11783" max="11783" width="19" style="40" customWidth="1"/>
    <col min="11784" max="12032" width="9.140625" style="40"/>
    <col min="12033" max="12033" width="39.85546875" style="40" customWidth="1"/>
    <col min="12034" max="12034" width="20.140625" style="40" customWidth="1"/>
    <col min="12035" max="12035" width="24.28515625" style="40" customWidth="1"/>
    <col min="12036" max="12036" width="11.140625" style="40" customWidth="1"/>
    <col min="12037" max="12037" width="17.140625" style="40" customWidth="1"/>
    <col min="12038" max="12038" width="10.42578125" style="40" customWidth="1"/>
    <col min="12039" max="12039" width="19" style="40" customWidth="1"/>
    <col min="12040" max="12288" width="9.140625" style="40"/>
    <col min="12289" max="12289" width="39.85546875" style="40" customWidth="1"/>
    <col min="12290" max="12290" width="20.140625" style="40" customWidth="1"/>
    <col min="12291" max="12291" width="24.28515625" style="40" customWidth="1"/>
    <col min="12292" max="12292" width="11.140625" style="40" customWidth="1"/>
    <col min="12293" max="12293" width="17.140625" style="40" customWidth="1"/>
    <col min="12294" max="12294" width="10.42578125" style="40" customWidth="1"/>
    <col min="12295" max="12295" width="19" style="40" customWidth="1"/>
    <col min="12296" max="12544" width="9.140625" style="40"/>
    <col min="12545" max="12545" width="39.85546875" style="40" customWidth="1"/>
    <col min="12546" max="12546" width="20.140625" style="40" customWidth="1"/>
    <col min="12547" max="12547" width="24.28515625" style="40" customWidth="1"/>
    <col min="12548" max="12548" width="11.140625" style="40" customWidth="1"/>
    <col min="12549" max="12549" width="17.140625" style="40" customWidth="1"/>
    <col min="12550" max="12550" width="10.42578125" style="40" customWidth="1"/>
    <col min="12551" max="12551" width="19" style="40" customWidth="1"/>
    <col min="12552" max="12800" width="9.140625" style="40"/>
    <col min="12801" max="12801" width="39.85546875" style="40" customWidth="1"/>
    <col min="12802" max="12802" width="20.140625" style="40" customWidth="1"/>
    <col min="12803" max="12803" width="24.28515625" style="40" customWidth="1"/>
    <col min="12804" max="12804" width="11.140625" style="40" customWidth="1"/>
    <col min="12805" max="12805" width="17.140625" style="40" customWidth="1"/>
    <col min="12806" max="12806" width="10.42578125" style="40" customWidth="1"/>
    <col min="12807" max="12807" width="19" style="40" customWidth="1"/>
    <col min="12808" max="13056" width="9.140625" style="40"/>
    <col min="13057" max="13057" width="39.85546875" style="40" customWidth="1"/>
    <col min="13058" max="13058" width="20.140625" style="40" customWidth="1"/>
    <col min="13059" max="13059" width="24.28515625" style="40" customWidth="1"/>
    <col min="13060" max="13060" width="11.140625" style="40" customWidth="1"/>
    <col min="13061" max="13061" width="17.140625" style="40" customWidth="1"/>
    <col min="13062" max="13062" width="10.42578125" style="40" customWidth="1"/>
    <col min="13063" max="13063" width="19" style="40" customWidth="1"/>
    <col min="13064" max="13312" width="9.140625" style="40"/>
    <col min="13313" max="13313" width="39.85546875" style="40" customWidth="1"/>
    <col min="13314" max="13314" width="20.140625" style="40" customWidth="1"/>
    <col min="13315" max="13315" width="24.28515625" style="40" customWidth="1"/>
    <col min="13316" max="13316" width="11.140625" style="40" customWidth="1"/>
    <col min="13317" max="13317" width="17.140625" style="40" customWidth="1"/>
    <col min="13318" max="13318" width="10.42578125" style="40" customWidth="1"/>
    <col min="13319" max="13319" width="19" style="40" customWidth="1"/>
    <col min="13320" max="13568" width="9.140625" style="40"/>
    <col min="13569" max="13569" width="39.85546875" style="40" customWidth="1"/>
    <col min="13570" max="13570" width="20.140625" style="40" customWidth="1"/>
    <col min="13571" max="13571" width="24.28515625" style="40" customWidth="1"/>
    <col min="13572" max="13572" width="11.140625" style="40" customWidth="1"/>
    <col min="13573" max="13573" width="17.140625" style="40" customWidth="1"/>
    <col min="13574" max="13574" width="10.42578125" style="40" customWidth="1"/>
    <col min="13575" max="13575" width="19" style="40" customWidth="1"/>
    <col min="13576" max="13824" width="9.140625" style="40"/>
    <col min="13825" max="13825" width="39.85546875" style="40" customWidth="1"/>
    <col min="13826" max="13826" width="20.140625" style="40" customWidth="1"/>
    <col min="13827" max="13827" width="24.28515625" style="40" customWidth="1"/>
    <col min="13828" max="13828" width="11.140625" style="40" customWidth="1"/>
    <col min="13829" max="13829" width="17.140625" style="40" customWidth="1"/>
    <col min="13830" max="13830" width="10.42578125" style="40" customWidth="1"/>
    <col min="13831" max="13831" width="19" style="40" customWidth="1"/>
    <col min="13832" max="14080" width="9.140625" style="40"/>
    <col min="14081" max="14081" width="39.85546875" style="40" customWidth="1"/>
    <col min="14082" max="14082" width="20.140625" style="40" customWidth="1"/>
    <col min="14083" max="14083" width="24.28515625" style="40" customWidth="1"/>
    <col min="14084" max="14084" width="11.140625" style="40" customWidth="1"/>
    <col min="14085" max="14085" width="17.140625" style="40" customWidth="1"/>
    <col min="14086" max="14086" width="10.42578125" style="40" customWidth="1"/>
    <col min="14087" max="14087" width="19" style="40" customWidth="1"/>
    <col min="14088" max="14336" width="9.140625" style="40"/>
    <col min="14337" max="14337" width="39.85546875" style="40" customWidth="1"/>
    <col min="14338" max="14338" width="20.140625" style="40" customWidth="1"/>
    <col min="14339" max="14339" width="24.28515625" style="40" customWidth="1"/>
    <col min="14340" max="14340" width="11.140625" style="40" customWidth="1"/>
    <col min="14341" max="14341" width="17.140625" style="40" customWidth="1"/>
    <col min="14342" max="14342" width="10.42578125" style="40" customWidth="1"/>
    <col min="14343" max="14343" width="19" style="40" customWidth="1"/>
    <col min="14344" max="14592" width="9.140625" style="40"/>
    <col min="14593" max="14593" width="39.85546875" style="40" customWidth="1"/>
    <col min="14594" max="14594" width="20.140625" style="40" customWidth="1"/>
    <col min="14595" max="14595" width="24.28515625" style="40" customWidth="1"/>
    <col min="14596" max="14596" width="11.140625" style="40" customWidth="1"/>
    <col min="14597" max="14597" width="17.140625" style="40" customWidth="1"/>
    <col min="14598" max="14598" width="10.42578125" style="40" customWidth="1"/>
    <col min="14599" max="14599" width="19" style="40" customWidth="1"/>
    <col min="14600" max="14848" width="9.140625" style="40"/>
    <col min="14849" max="14849" width="39.85546875" style="40" customWidth="1"/>
    <col min="14850" max="14850" width="20.140625" style="40" customWidth="1"/>
    <col min="14851" max="14851" width="24.28515625" style="40" customWidth="1"/>
    <col min="14852" max="14852" width="11.140625" style="40" customWidth="1"/>
    <col min="14853" max="14853" width="17.140625" style="40" customWidth="1"/>
    <col min="14854" max="14854" width="10.42578125" style="40" customWidth="1"/>
    <col min="14855" max="14855" width="19" style="40" customWidth="1"/>
    <col min="14856" max="15104" width="9.140625" style="40"/>
    <col min="15105" max="15105" width="39.85546875" style="40" customWidth="1"/>
    <col min="15106" max="15106" width="20.140625" style="40" customWidth="1"/>
    <col min="15107" max="15107" width="24.28515625" style="40" customWidth="1"/>
    <col min="15108" max="15108" width="11.140625" style="40" customWidth="1"/>
    <col min="15109" max="15109" width="17.140625" style="40" customWidth="1"/>
    <col min="15110" max="15110" width="10.42578125" style="40" customWidth="1"/>
    <col min="15111" max="15111" width="19" style="40" customWidth="1"/>
    <col min="15112" max="15360" width="9.140625" style="40"/>
    <col min="15361" max="15361" width="39.85546875" style="40" customWidth="1"/>
    <col min="15362" max="15362" width="20.140625" style="40" customWidth="1"/>
    <col min="15363" max="15363" width="24.28515625" style="40" customWidth="1"/>
    <col min="15364" max="15364" width="11.140625" style="40" customWidth="1"/>
    <col min="15365" max="15365" width="17.140625" style="40" customWidth="1"/>
    <col min="15366" max="15366" width="10.42578125" style="40" customWidth="1"/>
    <col min="15367" max="15367" width="19" style="40" customWidth="1"/>
    <col min="15368" max="15616" width="9.140625" style="40"/>
    <col min="15617" max="15617" width="39.85546875" style="40" customWidth="1"/>
    <col min="15618" max="15618" width="20.140625" style="40" customWidth="1"/>
    <col min="15619" max="15619" width="24.28515625" style="40" customWidth="1"/>
    <col min="15620" max="15620" width="11.140625" style="40" customWidth="1"/>
    <col min="15621" max="15621" width="17.140625" style="40" customWidth="1"/>
    <col min="15622" max="15622" width="10.42578125" style="40" customWidth="1"/>
    <col min="15623" max="15623" width="19" style="40" customWidth="1"/>
    <col min="15624" max="15872" width="9.140625" style="40"/>
    <col min="15873" max="15873" width="39.85546875" style="40" customWidth="1"/>
    <col min="15874" max="15874" width="20.140625" style="40" customWidth="1"/>
    <col min="15875" max="15875" width="24.28515625" style="40" customWidth="1"/>
    <col min="15876" max="15876" width="11.140625" style="40" customWidth="1"/>
    <col min="15877" max="15877" width="17.140625" style="40" customWidth="1"/>
    <col min="15878" max="15878" width="10.42578125" style="40" customWidth="1"/>
    <col min="15879" max="15879" width="19" style="40" customWidth="1"/>
    <col min="15880" max="16128" width="9.140625" style="40"/>
    <col min="16129" max="16129" width="39.85546875" style="40" customWidth="1"/>
    <col min="16130" max="16130" width="20.140625" style="40" customWidth="1"/>
    <col min="16131" max="16131" width="24.28515625" style="40" customWidth="1"/>
    <col min="16132" max="16132" width="11.140625" style="40" customWidth="1"/>
    <col min="16133" max="16133" width="17.140625" style="40" customWidth="1"/>
    <col min="16134" max="16134" width="10.42578125" style="40" customWidth="1"/>
    <col min="16135" max="16135" width="19" style="40" customWidth="1"/>
    <col min="16136" max="16384" width="9.140625" style="40"/>
  </cols>
  <sheetData>
    <row r="1" spans="1:9" ht="45.75" customHeight="1" x14ac:dyDescent="0.3">
      <c r="A1" s="38"/>
      <c r="B1" s="200" t="s">
        <v>217</v>
      </c>
      <c r="C1" s="201"/>
      <c r="D1" s="39"/>
      <c r="E1" s="39"/>
    </row>
    <row r="2" spans="1:9" ht="69.75" customHeight="1" x14ac:dyDescent="0.3">
      <c r="A2" s="210" t="s">
        <v>68</v>
      </c>
      <c r="B2" s="211"/>
      <c r="C2" s="212"/>
      <c r="D2" s="60"/>
      <c r="E2" s="60"/>
      <c r="F2" s="60"/>
      <c r="G2" s="60"/>
      <c r="H2" s="60"/>
      <c r="I2" s="41"/>
    </row>
    <row r="3" spans="1:9" ht="15" customHeight="1" x14ac:dyDescent="0.3">
      <c r="A3" s="202" t="s">
        <v>54</v>
      </c>
      <c r="B3" s="203" t="s">
        <v>55</v>
      </c>
      <c r="C3" s="204"/>
      <c r="D3" s="42"/>
      <c r="E3" s="43"/>
      <c r="F3" s="43"/>
      <c r="G3" s="43"/>
    </row>
    <row r="4" spans="1:9" ht="27.75" customHeight="1" x14ac:dyDescent="0.3">
      <c r="A4" s="202"/>
      <c r="B4" s="205"/>
      <c r="C4" s="206"/>
    </row>
    <row r="5" spans="1:9" x14ac:dyDescent="0.3">
      <c r="A5" s="202"/>
      <c r="B5" s="44" t="s">
        <v>50</v>
      </c>
      <c r="C5" s="45" t="s">
        <v>56</v>
      </c>
    </row>
    <row r="6" spans="1:9" x14ac:dyDescent="0.3">
      <c r="A6" s="207" t="s">
        <v>57</v>
      </c>
      <c r="B6" s="208"/>
      <c r="C6" s="209"/>
      <c r="D6" s="46"/>
      <c r="E6" s="46"/>
      <c r="F6" s="46"/>
    </row>
    <row r="7" spans="1:9" x14ac:dyDescent="0.3">
      <c r="A7" s="47" t="s">
        <v>58</v>
      </c>
      <c r="B7" s="48">
        <v>103</v>
      </c>
      <c r="C7" s="49">
        <v>19160386</v>
      </c>
    </row>
    <row r="8" spans="1:9" x14ac:dyDescent="0.3">
      <c r="A8" s="50" t="s">
        <v>59</v>
      </c>
      <c r="B8" s="51">
        <v>103</v>
      </c>
      <c r="C8" s="52">
        <v>19160386</v>
      </c>
    </row>
    <row r="9" spans="1:9" x14ac:dyDescent="0.3">
      <c r="A9" s="50" t="s">
        <v>60</v>
      </c>
      <c r="B9" s="51">
        <v>103</v>
      </c>
      <c r="C9" s="52">
        <v>23616282</v>
      </c>
    </row>
    <row r="10" spans="1:9" x14ac:dyDescent="0.3">
      <c r="A10" s="50" t="s">
        <v>61</v>
      </c>
      <c r="B10" s="51">
        <v>508</v>
      </c>
      <c r="C10" s="53">
        <v>24747390</v>
      </c>
    </row>
    <row r="11" spans="1:9" x14ac:dyDescent="0.3">
      <c r="A11" s="54" t="s">
        <v>62</v>
      </c>
      <c r="B11" s="55">
        <v>41</v>
      </c>
      <c r="C11" s="56">
        <v>3064188</v>
      </c>
    </row>
    <row r="12" spans="1:9" x14ac:dyDescent="0.3">
      <c r="A12" s="54" t="s">
        <v>63</v>
      </c>
      <c r="B12" s="55">
        <v>109</v>
      </c>
      <c r="C12" s="56">
        <v>5317752</v>
      </c>
    </row>
    <row r="13" spans="1:9" x14ac:dyDescent="0.3">
      <c r="A13" s="54" t="s">
        <v>64</v>
      </c>
      <c r="B13" s="55">
        <v>97</v>
      </c>
      <c r="C13" s="56">
        <v>4824695</v>
      </c>
    </row>
    <row r="14" spans="1:9" x14ac:dyDescent="0.3">
      <c r="A14" s="54" t="s">
        <v>65</v>
      </c>
      <c r="B14" s="55">
        <v>156</v>
      </c>
      <c r="C14" s="56">
        <v>7842562</v>
      </c>
    </row>
    <row r="15" spans="1:9" x14ac:dyDescent="0.3">
      <c r="A15" s="54" t="s">
        <v>66</v>
      </c>
      <c r="B15" s="55">
        <v>105</v>
      </c>
      <c r="C15" s="56">
        <v>3698193</v>
      </c>
    </row>
    <row r="16" spans="1:9" ht="21" customHeight="1" x14ac:dyDescent="0.3">
      <c r="A16" s="57" t="s">
        <v>67</v>
      </c>
      <c r="B16" s="58">
        <f>SUM(B7,B8,B9,B10)</f>
        <v>817</v>
      </c>
      <c r="C16" s="59">
        <f>SUM(C7,C8,C9,C10)</f>
        <v>86684444</v>
      </c>
    </row>
  </sheetData>
  <mergeCells count="5">
    <mergeCell ref="B1:C1"/>
    <mergeCell ref="A3:A5"/>
    <mergeCell ref="B3:C4"/>
    <mergeCell ref="A6:C6"/>
    <mergeCell ref="A2:C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view="pageBreakPreview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" sqref="F1:H1"/>
    </sheetView>
  </sheetViews>
  <sheetFormatPr defaultRowHeight="12.75" x14ac:dyDescent="0.2"/>
  <cols>
    <col min="1" max="1" width="9.140625" style="25"/>
    <col min="2" max="2" width="30.5703125" customWidth="1"/>
    <col min="3" max="3" width="16.85546875" customWidth="1"/>
    <col min="4" max="4" width="15.42578125" style="22" customWidth="1"/>
    <col min="5" max="5" width="17.28515625" style="20" customWidth="1"/>
    <col min="6" max="6" width="14.42578125" style="15" customWidth="1"/>
    <col min="7" max="7" width="11.85546875" style="19" customWidth="1"/>
    <col min="8" max="8" width="14" style="14" customWidth="1"/>
    <col min="255" max="255" width="30.5703125" customWidth="1"/>
    <col min="256" max="256" width="16.85546875" customWidth="1"/>
    <col min="257" max="257" width="15.42578125" customWidth="1"/>
    <col min="258" max="258" width="17.28515625" customWidth="1"/>
    <col min="259" max="259" width="14.42578125" customWidth="1"/>
    <col min="260" max="260" width="11.85546875" customWidth="1"/>
    <col min="261" max="261" width="14" customWidth="1"/>
    <col min="511" max="511" width="30.5703125" customWidth="1"/>
    <col min="512" max="512" width="16.85546875" customWidth="1"/>
    <col min="513" max="513" width="15.42578125" customWidth="1"/>
    <col min="514" max="514" width="17.28515625" customWidth="1"/>
    <col min="515" max="515" width="14.42578125" customWidth="1"/>
    <col min="516" max="516" width="11.85546875" customWidth="1"/>
    <col min="517" max="517" width="14" customWidth="1"/>
    <col min="767" max="767" width="30.5703125" customWidth="1"/>
    <col min="768" max="768" width="16.85546875" customWidth="1"/>
    <col min="769" max="769" width="15.42578125" customWidth="1"/>
    <col min="770" max="770" width="17.28515625" customWidth="1"/>
    <col min="771" max="771" width="14.42578125" customWidth="1"/>
    <col min="772" max="772" width="11.85546875" customWidth="1"/>
    <col min="773" max="773" width="14" customWidth="1"/>
    <col min="1023" max="1023" width="30.5703125" customWidth="1"/>
    <col min="1024" max="1024" width="16.85546875" customWidth="1"/>
    <col min="1025" max="1025" width="15.42578125" customWidth="1"/>
    <col min="1026" max="1026" width="17.28515625" customWidth="1"/>
    <col min="1027" max="1027" width="14.42578125" customWidth="1"/>
    <col min="1028" max="1028" width="11.85546875" customWidth="1"/>
    <col min="1029" max="1029" width="14" customWidth="1"/>
    <col min="1279" max="1279" width="30.5703125" customWidth="1"/>
    <col min="1280" max="1280" width="16.85546875" customWidth="1"/>
    <col min="1281" max="1281" width="15.42578125" customWidth="1"/>
    <col min="1282" max="1282" width="17.28515625" customWidth="1"/>
    <col min="1283" max="1283" width="14.42578125" customWidth="1"/>
    <col min="1284" max="1284" width="11.85546875" customWidth="1"/>
    <col min="1285" max="1285" width="14" customWidth="1"/>
    <col min="1535" max="1535" width="30.5703125" customWidth="1"/>
    <col min="1536" max="1536" width="16.85546875" customWidth="1"/>
    <col min="1537" max="1537" width="15.42578125" customWidth="1"/>
    <col min="1538" max="1538" width="17.28515625" customWidth="1"/>
    <col min="1539" max="1539" width="14.42578125" customWidth="1"/>
    <col min="1540" max="1540" width="11.85546875" customWidth="1"/>
    <col min="1541" max="1541" width="14" customWidth="1"/>
    <col min="1791" max="1791" width="30.5703125" customWidth="1"/>
    <col min="1792" max="1792" width="16.85546875" customWidth="1"/>
    <col min="1793" max="1793" width="15.42578125" customWidth="1"/>
    <col min="1794" max="1794" width="17.28515625" customWidth="1"/>
    <col min="1795" max="1795" width="14.42578125" customWidth="1"/>
    <col min="1796" max="1796" width="11.85546875" customWidth="1"/>
    <col min="1797" max="1797" width="14" customWidth="1"/>
    <col min="2047" max="2047" width="30.5703125" customWidth="1"/>
    <col min="2048" max="2048" width="16.85546875" customWidth="1"/>
    <col min="2049" max="2049" width="15.42578125" customWidth="1"/>
    <col min="2050" max="2050" width="17.28515625" customWidth="1"/>
    <col min="2051" max="2051" width="14.42578125" customWidth="1"/>
    <col min="2052" max="2052" width="11.85546875" customWidth="1"/>
    <col min="2053" max="2053" width="14" customWidth="1"/>
    <col min="2303" max="2303" width="30.5703125" customWidth="1"/>
    <col min="2304" max="2304" width="16.85546875" customWidth="1"/>
    <col min="2305" max="2305" width="15.42578125" customWidth="1"/>
    <col min="2306" max="2306" width="17.28515625" customWidth="1"/>
    <col min="2307" max="2307" width="14.42578125" customWidth="1"/>
    <col min="2308" max="2308" width="11.85546875" customWidth="1"/>
    <col min="2309" max="2309" width="14" customWidth="1"/>
    <col min="2559" max="2559" width="30.5703125" customWidth="1"/>
    <col min="2560" max="2560" width="16.85546875" customWidth="1"/>
    <col min="2561" max="2561" width="15.42578125" customWidth="1"/>
    <col min="2562" max="2562" width="17.28515625" customWidth="1"/>
    <col min="2563" max="2563" width="14.42578125" customWidth="1"/>
    <col min="2564" max="2564" width="11.85546875" customWidth="1"/>
    <col min="2565" max="2565" width="14" customWidth="1"/>
    <col min="2815" max="2815" width="30.5703125" customWidth="1"/>
    <col min="2816" max="2816" width="16.85546875" customWidth="1"/>
    <col min="2817" max="2817" width="15.42578125" customWidth="1"/>
    <col min="2818" max="2818" width="17.28515625" customWidth="1"/>
    <col min="2819" max="2819" width="14.42578125" customWidth="1"/>
    <col min="2820" max="2820" width="11.85546875" customWidth="1"/>
    <col min="2821" max="2821" width="14" customWidth="1"/>
    <col min="3071" max="3071" width="30.5703125" customWidth="1"/>
    <col min="3072" max="3072" width="16.85546875" customWidth="1"/>
    <col min="3073" max="3073" width="15.42578125" customWidth="1"/>
    <col min="3074" max="3074" width="17.28515625" customWidth="1"/>
    <col min="3075" max="3075" width="14.42578125" customWidth="1"/>
    <col min="3076" max="3076" width="11.85546875" customWidth="1"/>
    <col min="3077" max="3077" width="14" customWidth="1"/>
    <col min="3327" max="3327" width="30.5703125" customWidth="1"/>
    <col min="3328" max="3328" width="16.85546875" customWidth="1"/>
    <col min="3329" max="3329" width="15.42578125" customWidth="1"/>
    <col min="3330" max="3330" width="17.28515625" customWidth="1"/>
    <col min="3331" max="3331" width="14.42578125" customWidth="1"/>
    <col min="3332" max="3332" width="11.85546875" customWidth="1"/>
    <col min="3333" max="3333" width="14" customWidth="1"/>
    <col min="3583" max="3583" width="30.5703125" customWidth="1"/>
    <col min="3584" max="3584" width="16.85546875" customWidth="1"/>
    <col min="3585" max="3585" width="15.42578125" customWidth="1"/>
    <col min="3586" max="3586" width="17.28515625" customWidth="1"/>
    <col min="3587" max="3587" width="14.42578125" customWidth="1"/>
    <col min="3588" max="3588" width="11.85546875" customWidth="1"/>
    <col min="3589" max="3589" width="14" customWidth="1"/>
    <col min="3839" max="3839" width="30.5703125" customWidth="1"/>
    <col min="3840" max="3840" width="16.85546875" customWidth="1"/>
    <col min="3841" max="3841" width="15.42578125" customWidth="1"/>
    <col min="3842" max="3842" width="17.28515625" customWidth="1"/>
    <col min="3843" max="3843" width="14.42578125" customWidth="1"/>
    <col min="3844" max="3844" width="11.85546875" customWidth="1"/>
    <col min="3845" max="3845" width="14" customWidth="1"/>
    <col min="4095" max="4095" width="30.5703125" customWidth="1"/>
    <col min="4096" max="4096" width="16.85546875" customWidth="1"/>
    <col min="4097" max="4097" width="15.42578125" customWidth="1"/>
    <col min="4098" max="4098" width="17.28515625" customWidth="1"/>
    <col min="4099" max="4099" width="14.42578125" customWidth="1"/>
    <col min="4100" max="4100" width="11.85546875" customWidth="1"/>
    <col min="4101" max="4101" width="14" customWidth="1"/>
    <col min="4351" max="4351" width="30.5703125" customWidth="1"/>
    <col min="4352" max="4352" width="16.85546875" customWidth="1"/>
    <col min="4353" max="4353" width="15.42578125" customWidth="1"/>
    <col min="4354" max="4354" width="17.28515625" customWidth="1"/>
    <col min="4355" max="4355" width="14.42578125" customWidth="1"/>
    <col min="4356" max="4356" width="11.85546875" customWidth="1"/>
    <col min="4357" max="4357" width="14" customWidth="1"/>
    <col min="4607" max="4607" width="30.5703125" customWidth="1"/>
    <col min="4608" max="4608" width="16.85546875" customWidth="1"/>
    <col min="4609" max="4609" width="15.42578125" customWidth="1"/>
    <col min="4610" max="4610" width="17.28515625" customWidth="1"/>
    <col min="4611" max="4611" width="14.42578125" customWidth="1"/>
    <col min="4612" max="4612" width="11.85546875" customWidth="1"/>
    <col min="4613" max="4613" width="14" customWidth="1"/>
    <col min="4863" max="4863" width="30.5703125" customWidth="1"/>
    <col min="4864" max="4864" width="16.85546875" customWidth="1"/>
    <col min="4865" max="4865" width="15.42578125" customWidth="1"/>
    <col min="4866" max="4866" width="17.28515625" customWidth="1"/>
    <col min="4867" max="4867" width="14.42578125" customWidth="1"/>
    <col min="4868" max="4868" width="11.85546875" customWidth="1"/>
    <col min="4869" max="4869" width="14" customWidth="1"/>
    <col min="5119" max="5119" width="30.5703125" customWidth="1"/>
    <col min="5120" max="5120" width="16.85546875" customWidth="1"/>
    <col min="5121" max="5121" width="15.42578125" customWidth="1"/>
    <col min="5122" max="5122" width="17.28515625" customWidth="1"/>
    <col min="5123" max="5123" width="14.42578125" customWidth="1"/>
    <col min="5124" max="5124" width="11.85546875" customWidth="1"/>
    <col min="5125" max="5125" width="14" customWidth="1"/>
    <col min="5375" max="5375" width="30.5703125" customWidth="1"/>
    <col min="5376" max="5376" width="16.85546875" customWidth="1"/>
    <col min="5377" max="5377" width="15.42578125" customWidth="1"/>
    <col min="5378" max="5378" width="17.28515625" customWidth="1"/>
    <col min="5379" max="5379" width="14.42578125" customWidth="1"/>
    <col min="5380" max="5380" width="11.85546875" customWidth="1"/>
    <col min="5381" max="5381" width="14" customWidth="1"/>
    <col min="5631" max="5631" width="30.5703125" customWidth="1"/>
    <col min="5632" max="5632" width="16.85546875" customWidth="1"/>
    <col min="5633" max="5633" width="15.42578125" customWidth="1"/>
    <col min="5634" max="5634" width="17.28515625" customWidth="1"/>
    <col min="5635" max="5635" width="14.42578125" customWidth="1"/>
    <col min="5636" max="5636" width="11.85546875" customWidth="1"/>
    <col min="5637" max="5637" width="14" customWidth="1"/>
    <col min="5887" max="5887" width="30.5703125" customWidth="1"/>
    <col min="5888" max="5888" width="16.85546875" customWidth="1"/>
    <col min="5889" max="5889" width="15.42578125" customWidth="1"/>
    <col min="5890" max="5890" width="17.28515625" customWidth="1"/>
    <col min="5891" max="5891" width="14.42578125" customWidth="1"/>
    <col min="5892" max="5892" width="11.85546875" customWidth="1"/>
    <col min="5893" max="5893" width="14" customWidth="1"/>
    <col min="6143" max="6143" width="30.5703125" customWidth="1"/>
    <col min="6144" max="6144" width="16.85546875" customWidth="1"/>
    <col min="6145" max="6145" width="15.42578125" customWidth="1"/>
    <col min="6146" max="6146" width="17.28515625" customWidth="1"/>
    <col min="6147" max="6147" width="14.42578125" customWidth="1"/>
    <col min="6148" max="6148" width="11.85546875" customWidth="1"/>
    <col min="6149" max="6149" width="14" customWidth="1"/>
    <col min="6399" max="6399" width="30.5703125" customWidth="1"/>
    <col min="6400" max="6400" width="16.85546875" customWidth="1"/>
    <col min="6401" max="6401" width="15.42578125" customWidth="1"/>
    <col min="6402" max="6402" width="17.28515625" customWidth="1"/>
    <col min="6403" max="6403" width="14.42578125" customWidth="1"/>
    <col min="6404" max="6404" width="11.85546875" customWidth="1"/>
    <col min="6405" max="6405" width="14" customWidth="1"/>
    <col min="6655" max="6655" width="30.5703125" customWidth="1"/>
    <col min="6656" max="6656" width="16.85546875" customWidth="1"/>
    <col min="6657" max="6657" width="15.42578125" customWidth="1"/>
    <col min="6658" max="6658" width="17.28515625" customWidth="1"/>
    <col min="6659" max="6659" width="14.42578125" customWidth="1"/>
    <col min="6660" max="6660" width="11.85546875" customWidth="1"/>
    <col min="6661" max="6661" width="14" customWidth="1"/>
    <col min="6911" max="6911" width="30.5703125" customWidth="1"/>
    <col min="6912" max="6912" width="16.85546875" customWidth="1"/>
    <col min="6913" max="6913" width="15.42578125" customWidth="1"/>
    <col min="6914" max="6914" width="17.28515625" customWidth="1"/>
    <col min="6915" max="6915" width="14.42578125" customWidth="1"/>
    <col min="6916" max="6916" width="11.85546875" customWidth="1"/>
    <col min="6917" max="6917" width="14" customWidth="1"/>
    <col min="7167" max="7167" width="30.5703125" customWidth="1"/>
    <col min="7168" max="7168" width="16.85546875" customWidth="1"/>
    <col min="7169" max="7169" width="15.42578125" customWidth="1"/>
    <col min="7170" max="7170" width="17.28515625" customWidth="1"/>
    <col min="7171" max="7171" width="14.42578125" customWidth="1"/>
    <col min="7172" max="7172" width="11.85546875" customWidth="1"/>
    <col min="7173" max="7173" width="14" customWidth="1"/>
    <col min="7423" max="7423" width="30.5703125" customWidth="1"/>
    <col min="7424" max="7424" width="16.85546875" customWidth="1"/>
    <col min="7425" max="7425" width="15.42578125" customWidth="1"/>
    <col min="7426" max="7426" width="17.28515625" customWidth="1"/>
    <col min="7427" max="7427" width="14.42578125" customWidth="1"/>
    <col min="7428" max="7428" width="11.85546875" customWidth="1"/>
    <col min="7429" max="7429" width="14" customWidth="1"/>
    <col min="7679" max="7679" width="30.5703125" customWidth="1"/>
    <col min="7680" max="7680" width="16.85546875" customWidth="1"/>
    <col min="7681" max="7681" width="15.42578125" customWidth="1"/>
    <col min="7682" max="7682" width="17.28515625" customWidth="1"/>
    <col min="7683" max="7683" width="14.42578125" customWidth="1"/>
    <col min="7684" max="7684" width="11.85546875" customWidth="1"/>
    <col min="7685" max="7685" width="14" customWidth="1"/>
    <col min="7935" max="7935" width="30.5703125" customWidth="1"/>
    <col min="7936" max="7936" width="16.85546875" customWidth="1"/>
    <col min="7937" max="7937" width="15.42578125" customWidth="1"/>
    <col min="7938" max="7938" width="17.28515625" customWidth="1"/>
    <col min="7939" max="7939" width="14.42578125" customWidth="1"/>
    <col min="7940" max="7940" width="11.85546875" customWidth="1"/>
    <col min="7941" max="7941" width="14" customWidth="1"/>
    <col min="8191" max="8191" width="30.5703125" customWidth="1"/>
    <col min="8192" max="8192" width="16.85546875" customWidth="1"/>
    <col min="8193" max="8193" width="15.42578125" customWidth="1"/>
    <col min="8194" max="8194" width="17.28515625" customWidth="1"/>
    <col min="8195" max="8195" width="14.42578125" customWidth="1"/>
    <col min="8196" max="8196" width="11.85546875" customWidth="1"/>
    <col min="8197" max="8197" width="14" customWidth="1"/>
    <col min="8447" max="8447" width="30.5703125" customWidth="1"/>
    <col min="8448" max="8448" width="16.85546875" customWidth="1"/>
    <col min="8449" max="8449" width="15.42578125" customWidth="1"/>
    <col min="8450" max="8450" width="17.28515625" customWidth="1"/>
    <col min="8451" max="8451" width="14.42578125" customWidth="1"/>
    <col min="8452" max="8452" width="11.85546875" customWidth="1"/>
    <col min="8453" max="8453" width="14" customWidth="1"/>
    <col min="8703" max="8703" width="30.5703125" customWidth="1"/>
    <col min="8704" max="8704" width="16.85546875" customWidth="1"/>
    <col min="8705" max="8705" width="15.42578125" customWidth="1"/>
    <col min="8706" max="8706" width="17.28515625" customWidth="1"/>
    <col min="8707" max="8707" width="14.42578125" customWidth="1"/>
    <col min="8708" max="8708" width="11.85546875" customWidth="1"/>
    <col min="8709" max="8709" width="14" customWidth="1"/>
    <col min="8959" max="8959" width="30.5703125" customWidth="1"/>
    <col min="8960" max="8960" width="16.85546875" customWidth="1"/>
    <col min="8961" max="8961" width="15.42578125" customWidth="1"/>
    <col min="8962" max="8962" width="17.28515625" customWidth="1"/>
    <col min="8963" max="8963" width="14.42578125" customWidth="1"/>
    <col min="8964" max="8964" width="11.85546875" customWidth="1"/>
    <col min="8965" max="8965" width="14" customWidth="1"/>
    <col min="9215" max="9215" width="30.5703125" customWidth="1"/>
    <col min="9216" max="9216" width="16.85546875" customWidth="1"/>
    <col min="9217" max="9217" width="15.42578125" customWidth="1"/>
    <col min="9218" max="9218" width="17.28515625" customWidth="1"/>
    <col min="9219" max="9219" width="14.42578125" customWidth="1"/>
    <col min="9220" max="9220" width="11.85546875" customWidth="1"/>
    <col min="9221" max="9221" width="14" customWidth="1"/>
    <col min="9471" max="9471" width="30.5703125" customWidth="1"/>
    <col min="9472" max="9472" width="16.85546875" customWidth="1"/>
    <col min="9473" max="9473" width="15.42578125" customWidth="1"/>
    <col min="9474" max="9474" width="17.28515625" customWidth="1"/>
    <col min="9475" max="9475" width="14.42578125" customWidth="1"/>
    <col min="9476" max="9476" width="11.85546875" customWidth="1"/>
    <col min="9477" max="9477" width="14" customWidth="1"/>
    <col min="9727" max="9727" width="30.5703125" customWidth="1"/>
    <col min="9728" max="9728" width="16.85546875" customWidth="1"/>
    <col min="9729" max="9729" width="15.42578125" customWidth="1"/>
    <col min="9730" max="9730" width="17.28515625" customWidth="1"/>
    <col min="9731" max="9731" width="14.42578125" customWidth="1"/>
    <col min="9732" max="9732" width="11.85546875" customWidth="1"/>
    <col min="9733" max="9733" width="14" customWidth="1"/>
    <col min="9983" max="9983" width="30.5703125" customWidth="1"/>
    <col min="9984" max="9984" width="16.85546875" customWidth="1"/>
    <col min="9985" max="9985" width="15.42578125" customWidth="1"/>
    <col min="9986" max="9986" width="17.28515625" customWidth="1"/>
    <col min="9987" max="9987" width="14.42578125" customWidth="1"/>
    <col min="9988" max="9988" width="11.85546875" customWidth="1"/>
    <col min="9989" max="9989" width="14" customWidth="1"/>
    <col min="10239" max="10239" width="30.5703125" customWidth="1"/>
    <col min="10240" max="10240" width="16.85546875" customWidth="1"/>
    <col min="10241" max="10241" width="15.42578125" customWidth="1"/>
    <col min="10242" max="10242" width="17.28515625" customWidth="1"/>
    <col min="10243" max="10243" width="14.42578125" customWidth="1"/>
    <col min="10244" max="10244" width="11.85546875" customWidth="1"/>
    <col min="10245" max="10245" width="14" customWidth="1"/>
    <col min="10495" max="10495" width="30.5703125" customWidth="1"/>
    <col min="10496" max="10496" width="16.85546875" customWidth="1"/>
    <col min="10497" max="10497" width="15.42578125" customWidth="1"/>
    <col min="10498" max="10498" width="17.28515625" customWidth="1"/>
    <col min="10499" max="10499" width="14.42578125" customWidth="1"/>
    <col min="10500" max="10500" width="11.85546875" customWidth="1"/>
    <col min="10501" max="10501" width="14" customWidth="1"/>
    <col min="10751" max="10751" width="30.5703125" customWidth="1"/>
    <col min="10752" max="10752" width="16.85546875" customWidth="1"/>
    <col min="10753" max="10753" width="15.42578125" customWidth="1"/>
    <col min="10754" max="10754" width="17.28515625" customWidth="1"/>
    <col min="10755" max="10755" width="14.42578125" customWidth="1"/>
    <col min="10756" max="10756" width="11.85546875" customWidth="1"/>
    <col min="10757" max="10757" width="14" customWidth="1"/>
    <col min="11007" max="11007" width="30.5703125" customWidth="1"/>
    <col min="11008" max="11008" width="16.85546875" customWidth="1"/>
    <col min="11009" max="11009" width="15.42578125" customWidth="1"/>
    <col min="11010" max="11010" width="17.28515625" customWidth="1"/>
    <col min="11011" max="11011" width="14.42578125" customWidth="1"/>
    <col min="11012" max="11012" width="11.85546875" customWidth="1"/>
    <col min="11013" max="11013" width="14" customWidth="1"/>
    <col min="11263" max="11263" width="30.5703125" customWidth="1"/>
    <col min="11264" max="11264" width="16.85546875" customWidth="1"/>
    <col min="11265" max="11265" width="15.42578125" customWidth="1"/>
    <col min="11266" max="11266" width="17.28515625" customWidth="1"/>
    <col min="11267" max="11267" width="14.42578125" customWidth="1"/>
    <col min="11268" max="11268" width="11.85546875" customWidth="1"/>
    <col min="11269" max="11269" width="14" customWidth="1"/>
    <col min="11519" max="11519" width="30.5703125" customWidth="1"/>
    <col min="11520" max="11520" width="16.85546875" customWidth="1"/>
    <col min="11521" max="11521" width="15.42578125" customWidth="1"/>
    <col min="11522" max="11522" width="17.28515625" customWidth="1"/>
    <col min="11523" max="11523" width="14.42578125" customWidth="1"/>
    <col min="11524" max="11524" width="11.85546875" customWidth="1"/>
    <col min="11525" max="11525" width="14" customWidth="1"/>
    <col min="11775" max="11775" width="30.5703125" customWidth="1"/>
    <col min="11776" max="11776" width="16.85546875" customWidth="1"/>
    <col min="11777" max="11777" width="15.42578125" customWidth="1"/>
    <col min="11778" max="11778" width="17.28515625" customWidth="1"/>
    <col min="11779" max="11779" width="14.42578125" customWidth="1"/>
    <col min="11780" max="11780" width="11.85546875" customWidth="1"/>
    <col min="11781" max="11781" width="14" customWidth="1"/>
    <col min="12031" max="12031" width="30.5703125" customWidth="1"/>
    <col min="12032" max="12032" width="16.85546875" customWidth="1"/>
    <col min="12033" max="12033" width="15.42578125" customWidth="1"/>
    <col min="12034" max="12034" width="17.28515625" customWidth="1"/>
    <col min="12035" max="12035" width="14.42578125" customWidth="1"/>
    <col min="12036" max="12036" width="11.85546875" customWidth="1"/>
    <col min="12037" max="12037" width="14" customWidth="1"/>
    <col min="12287" max="12287" width="30.5703125" customWidth="1"/>
    <col min="12288" max="12288" width="16.85546875" customWidth="1"/>
    <col min="12289" max="12289" width="15.42578125" customWidth="1"/>
    <col min="12290" max="12290" width="17.28515625" customWidth="1"/>
    <col min="12291" max="12291" width="14.42578125" customWidth="1"/>
    <col min="12292" max="12292" width="11.85546875" customWidth="1"/>
    <col min="12293" max="12293" width="14" customWidth="1"/>
    <col min="12543" max="12543" width="30.5703125" customWidth="1"/>
    <col min="12544" max="12544" width="16.85546875" customWidth="1"/>
    <col min="12545" max="12545" width="15.42578125" customWidth="1"/>
    <col min="12546" max="12546" width="17.28515625" customWidth="1"/>
    <col min="12547" max="12547" width="14.42578125" customWidth="1"/>
    <col min="12548" max="12548" width="11.85546875" customWidth="1"/>
    <col min="12549" max="12549" width="14" customWidth="1"/>
    <col min="12799" max="12799" width="30.5703125" customWidth="1"/>
    <col min="12800" max="12800" width="16.85546875" customWidth="1"/>
    <col min="12801" max="12801" width="15.42578125" customWidth="1"/>
    <col min="12802" max="12802" width="17.28515625" customWidth="1"/>
    <col min="12803" max="12803" width="14.42578125" customWidth="1"/>
    <col min="12804" max="12804" width="11.85546875" customWidth="1"/>
    <col min="12805" max="12805" width="14" customWidth="1"/>
    <col min="13055" max="13055" width="30.5703125" customWidth="1"/>
    <col min="13056" max="13056" width="16.85546875" customWidth="1"/>
    <col min="13057" max="13057" width="15.42578125" customWidth="1"/>
    <col min="13058" max="13058" width="17.28515625" customWidth="1"/>
    <col min="13059" max="13059" width="14.42578125" customWidth="1"/>
    <col min="13060" max="13060" width="11.85546875" customWidth="1"/>
    <col min="13061" max="13061" width="14" customWidth="1"/>
    <col min="13311" max="13311" width="30.5703125" customWidth="1"/>
    <col min="13312" max="13312" width="16.85546875" customWidth="1"/>
    <col min="13313" max="13313" width="15.42578125" customWidth="1"/>
    <col min="13314" max="13314" width="17.28515625" customWidth="1"/>
    <col min="13315" max="13315" width="14.42578125" customWidth="1"/>
    <col min="13316" max="13316" width="11.85546875" customWidth="1"/>
    <col min="13317" max="13317" width="14" customWidth="1"/>
    <col min="13567" max="13567" width="30.5703125" customWidth="1"/>
    <col min="13568" max="13568" width="16.85546875" customWidth="1"/>
    <col min="13569" max="13569" width="15.42578125" customWidth="1"/>
    <col min="13570" max="13570" width="17.28515625" customWidth="1"/>
    <col min="13571" max="13571" width="14.42578125" customWidth="1"/>
    <col min="13572" max="13572" width="11.85546875" customWidth="1"/>
    <col min="13573" max="13573" width="14" customWidth="1"/>
    <col min="13823" max="13823" width="30.5703125" customWidth="1"/>
    <col min="13824" max="13824" width="16.85546875" customWidth="1"/>
    <col min="13825" max="13825" width="15.42578125" customWidth="1"/>
    <col min="13826" max="13826" width="17.28515625" customWidth="1"/>
    <col min="13827" max="13827" width="14.42578125" customWidth="1"/>
    <col min="13828" max="13828" width="11.85546875" customWidth="1"/>
    <col min="13829" max="13829" width="14" customWidth="1"/>
    <col min="14079" max="14079" width="30.5703125" customWidth="1"/>
    <col min="14080" max="14080" width="16.85546875" customWidth="1"/>
    <col min="14081" max="14081" width="15.42578125" customWidth="1"/>
    <col min="14082" max="14082" width="17.28515625" customWidth="1"/>
    <col min="14083" max="14083" width="14.42578125" customWidth="1"/>
    <col min="14084" max="14084" width="11.85546875" customWidth="1"/>
    <col min="14085" max="14085" width="14" customWidth="1"/>
    <col min="14335" max="14335" width="30.5703125" customWidth="1"/>
    <col min="14336" max="14336" width="16.85546875" customWidth="1"/>
    <col min="14337" max="14337" width="15.42578125" customWidth="1"/>
    <col min="14338" max="14338" width="17.28515625" customWidth="1"/>
    <col min="14339" max="14339" width="14.42578125" customWidth="1"/>
    <col min="14340" max="14340" width="11.85546875" customWidth="1"/>
    <col min="14341" max="14341" width="14" customWidth="1"/>
    <col min="14591" max="14591" width="30.5703125" customWidth="1"/>
    <col min="14592" max="14592" width="16.85546875" customWidth="1"/>
    <col min="14593" max="14593" width="15.42578125" customWidth="1"/>
    <col min="14594" max="14594" width="17.28515625" customWidth="1"/>
    <col min="14595" max="14595" width="14.42578125" customWidth="1"/>
    <col min="14596" max="14596" width="11.85546875" customWidth="1"/>
    <col min="14597" max="14597" width="14" customWidth="1"/>
    <col min="14847" max="14847" width="30.5703125" customWidth="1"/>
    <col min="14848" max="14848" width="16.85546875" customWidth="1"/>
    <col min="14849" max="14849" width="15.42578125" customWidth="1"/>
    <col min="14850" max="14850" width="17.28515625" customWidth="1"/>
    <col min="14851" max="14851" width="14.42578125" customWidth="1"/>
    <col min="14852" max="14852" width="11.85546875" customWidth="1"/>
    <col min="14853" max="14853" width="14" customWidth="1"/>
    <col min="15103" max="15103" width="30.5703125" customWidth="1"/>
    <col min="15104" max="15104" width="16.85546875" customWidth="1"/>
    <col min="15105" max="15105" width="15.42578125" customWidth="1"/>
    <col min="15106" max="15106" width="17.28515625" customWidth="1"/>
    <col min="15107" max="15107" width="14.42578125" customWidth="1"/>
    <col min="15108" max="15108" width="11.85546875" customWidth="1"/>
    <col min="15109" max="15109" width="14" customWidth="1"/>
    <col min="15359" max="15359" width="30.5703125" customWidth="1"/>
    <col min="15360" max="15360" width="16.85546875" customWidth="1"/>
    <col min="15361" max="15361" width="15.42578125" customWidth="1"/>
    <col min="15362" max="15362" width="17.28515625" customWidth="1"/>
    <col min="15363" max="15363" width="14.42578125" customWidth="1"/>
    <col min="15364" max="15364" width="11.85546875" customWidth="1"/>
    <col min="15365" max="15365" width="14" customWidth="1"/>
    <col min="15615" max="15615" width="30.5703125" customWidth="1"/>
    <col min="15616" max="15616" width="16.85546875" customWidth="1"/>
    <col min="15617" max="15617" width="15.42578125" customWidth="1"/>
    <col min="15618" max="15618" width="17.28515625" customWidth="1"/>
    <col min="15619" max="15619" width="14.42578125" customWidth="1"/>
    <col min="15620" max="15620" width="11.85546875" customWidth="1"/>
    <col min="15621" max="15621" width="14" customWidth="1"/>
    <col min="15871" max="15871" width="30.5703125" customWidth="1"/>
    <col min="15872" max="15872" width="16.85546875" customWidth="1"/>
    <col min="15873" max="15873" width="15.42578125" customWidth="1"/>
    <col min="15874" max="15874" width="17.28515625" customWidth="1"/>
    <col min="15875" max="15875" width="14.42578125" customWidth="1"/>
    <col min="15876" max="15876" width="11.85546875" customWidth="1"/>
    <col min="15877" max="15877" width="14" customWidth="1"/>
    <col min="16127" max="16127" width="30.5703125" customWidth="1"/>
    <col min="16128" max="16128" width="16.85546875" customWidth="1"/>
    <col min="16129" max="16129" width="15.42578125" customWidth="1"/>
    <col min="16130" max="16130" width="17.28515625" customWidth="1"/>
    <col min="16131" max="16131" width="14.42578125" customWidth="1"/>
    <col min="16132" max="16132" width="11.85546875" customWidth="1"/>
    <col min="16133" max="16133" width="14" customWidth="1"/>
  </cols>
  <sheetData>
    <row r="1" spans="1:9" ht="34.5" customHeight="1" x14ac:dyDescent="0.2">
      <c r="A1" s="99"/>
      <c r="B1" s="16"/>
      <c r="C1" s="100"/>
      <c r="F1" s="254" t="s">
        <v>224</v>
      </c>
      <c r="G1" s="254"/>
      <c r="H1" s="254"/>
    </row>
    <row r="2" spans="1:9" ht="19.5" customHeight="1" x14ac:dyDescent="0.25">
      <c r="A2" s="260" t="s">
        <v>152</v>
      </c>
      <c r="B2" s="260"/>
      <c r="C2" s="260"/>
      <c r="D2" s="260"/>
      <c r="E2" s="260"/>
      <c r="F2" s="260"/>
      <c r="G2" s="260"/>
      <c r="H2" s="260"/>
    </row>
    <row r="3" spans="1:9" s="101" customFormat="1" ht="28.5" customHeight="1" x14ac:dyDescent="0.2">
      <c r="A3" s="277" t="s">
        <v>153</v>
      </c>
      <c r="B3" s="277"/>
      <c r="C3" s="277"/>
      <c r="D3" s="277"/>
      <c r="E3" s="277"/>
      <c r="F3" s="277"/>
      <c r="G3" s="277"/>
      <c r="H3" s="277"/>
    </row>
    <row r="4" spans="1:9" ht="109.5" customHeight="1" x14ac:dyDescent="0.2">
      <c r="A4" s="102" t="s">
        <v>71</v>
      </c>
      <c r="B4" s="103" t="s">
        <v>72</v>
      </c>
      <c r="C4" s="104" t="s">
        <v>154</v>
      </c>
      <c r="D4" s="104" t="s">
        <v>155</v>
      </c>
      <c r="E4" s="105" t="s">
        <v>156</v>
      </c>
      <c r="F4" s="106" t="s">
        <v>157</v>
      </c>
      <c r="G4" s="107" t="s">
        <v>78</v>
      </c>
      <c r="H4" s="151" t="s">
        <v>77</v>
      </c>
      <c r="I4" s="108"/>
    </row>
    <row r="5" spans="1:9" ht="28.5" x14ac:dyDescent="0.2">
      <c r="A5" s="70">
        <v>560002</v>
      </c>
      <c r="B5" s="71" t="s">
        <v>83</v>
      </c>
      <c r="C5" s="72">
        <v>3453</v>
      </c>
      <c r="D5" s="109">
        <v>3936</v>
      </c>
      <c r="E5" s="110">
        <v>0.87729999999999997</v>
      </c>
      <c r="F5" s="75">
        <v>4.37</v>
      </c>
      <c r="G5" s="77"/>
      <c r="H5" s="159">
        <v>4.37</v>
      </c>
    </row>
    <row r="6" spans="1:9" ht="28.5" x14ac:dyDescent="0.2">
      <c r="A6" s="70">
        <v>560014</v>
      </c>
      <c r="B6" s="71" t="s">
        <v>84</v>
      </c>
      <c r="C6" s="72">
        <v>572</v>
      </c>
      <c r="D6" s="109">
        <v>703</v>
      </c>
      <c r="E6" s="110">
        <v>0.81369999999999998</v>
      </c>
      <c r="F6" s="75">
        <v>4.05</v>
      </c>
      <c r="G6" s="77"/>
      <c r="H6" s="159">
        <v>3.93</v>
      </c>
    </row>
    <row r="7" spans="1:9" ht="14.25" x14ac:dyDescent="0.2">
      <c r="A7" s="70">
        <v>560017</v>
      </c>
      <c r="B7" s="71" t="s">
        <v>85</v>
      </c>
      <c r="C7" s="72">
        <v>15764</v>
      </c>
      <c r="D7" s="109">
        <v>18455</v>
      </c>
      <c r="E7" s="110">
        <v>0.85419999999999996</v>
      </c>
      <c r="F7" s="75">
        <v>4.25</v>
      </c>
      <c r="G7" s="77"/>
      <c r="H7" s="159">
        <v>4.25</v>
      </c>
    </row>
    <row r="8" spans="1:9" ht="14.25" x14ac:dyDescent="0.2">
      <c r="A8" s="70">
        <v>560019</v>
      </c>
      <c r="B8" s="71" t="s">
        <v>86</v>
      </c>
      <c r="C8" s="72">
        <v>19910</v>
      </c>
      <c r="D8" s="109">
        <v>22032</v>
      </c>
      <c r="E8" s="110">
        <v>0.90369999999999995</v>
      </c>
      <c r="F8" s="75">
        <v>4.51</v>
      </c>
      <c r="G8" s="77"/>
      <c r="H8" s="159">
        <v>4.33</v>
      </c>
    </row>
    <row r="9" spans="1:9" ht="14.25" x14ac:dyDescent="0.2">
      <c r="A9" s="70">
        <v>560021</v>
      </c>
      <c r="B9" s="71" t="s">
        <v>87</v>
      </c>
      <c r="C9" s="72">
        <v>12925</v>
      </c>
      <c r="D9" s="109">
        <v>13986</v>
      </c>
      <c r="E9" s="110">
        <v>0.92410000000000003</v>
      </c>
      <c r="F9" s="75">
        <v>4.6100000000000003</v>
      </c>
      <c r="G9" s="77"/>
      <c r="H9" s="159">
        <v>2.77</v>
      </c>
    </row>
    <row r="10" spans="1:9" ht="14.25" x14ac:dyDescent="0.2">
      <c r="A10" s="70">
        <v>560022</v>
      </c>
      <c r="B10" s="71" t="s">
        <v>88</v>
      </c>
      <c r="C10" s="72">
        <v>15743</v>
      </c>
      <c r="D10" s="109">
        <v>16412</v>
      </c>
      <c r="E10" s="110">
        <v>0.95920000000000005</v>
      </c>
      <c r="F10" s="75">
        <v>4.79</v>
      </c>
      <c r="G10" s="77"/>
      <c r="H10" s="159">
        <v>3.54</v>
      </c>
    </row>
    <row r="11" spans="1:9" ht="14.25" x14ac:dyDescent="0.2">
      <c r="A11" s="70">
        <v>560024</v>
      </c>
      <c r="B11" s="71" t="s">
        <v>89</v>
      </c>
      <c r="C11" s="72">
        <v>237</v>
      </c>
      <c r="D11" s="109">
        <v>359</v>
      </c>
      <c r="E11" s="110">
        <v>0.66020000000000001</v>
      </c>
      <c r="F11" s="75">
        <v>3.26</v>
      </c>
      <c r="G11" s="77"/>
      <c r="H11" s="159">
        <v>0.16</v>
      </c>
    </row>
    <row r="12" spans="1:9" ht="28.5" x14ac:dyDescent="0.2">
      <c r="A12" s="70">
        <v>560026</v>
      </c>
      <c r="B12" s="71" t="s">
        <v>90</v>
      </c>
      <c r="C12" s="72">
        <v>22328</v>
      </c>
      <c r="D12" s="109">
        <v>23166</v>
      </c>
      <c r="E12" s="110">
        <v>0.96379999999999999</v>
      </c>
      <c r="F12" s="75">
        <v>4.8099999999999996</v>
      </c>
      <c r="G12" s="77"/>
      <c r="H12" s="159">
        <v>3.99</v>
      </c>
    </row>
    <row r="13" spans="1:9" ht="14.25" x14ac:dyDescent="0.2">
      <c r="A13" s="70">
        <v>560032</v>
      </c>
      <c r="B13" s="71" t="s">
        <v>91</v>
      </c>
      <c r="C13" s="72">
        <v>4837</v>
      </c>
      <c r="D13" s="109">
        <v>5577</v>
      </c>
      <c r="E13" s="110">
        <v>0.86729999999999996</v>
      </c>
      <c r="F13" s="75">
        <v>4.32</v>
      </c>
      <c r="G13" s="77"/>
      <c r="H13" s="159">
        <v>4.32</v>
      </c>
    </row>
    <row r="14" spans="1:9" ht="14.25" x14ac:dyDescent="0.2">
      <c r="A14" s="70">
        <v>560033</v>
      </c>
      <c r="B14" s="71" t="s">
        <v>92</v>
      </c>
      <c r="C14" s="72">
        <v>10220</v>
      </c>
      <c r="D14" s="109">
        <v>10040</v>
      </c>
      <c r="E14" s="110">
        <v>1.0179</v>
      </c>
      <c r="F14" s="75">
        <v>0</v>
      </c>
      <c r="G14" s="77">
        <v>1</v>
      </c>
      <c r="H14" s="159">
        <v>0</v>
      </c>
    </row>
    <row r="15" spans="1:9" ht="14.25" x14ac:dyDescent="0.2">
      <c r="A15" s="70">
        <v>560034</v>
      </c>
      <c r="B15" s="71" t="s">
        <v>93</v>
      </c>
      <c r="C15" s="72">
        <v>8638</v>
      </c>
      <c r="D15" s="109">
        <v>9197</v>
      </c>
      <c r="E15" s="110">
        <v>0.93920000000000003</v>
      </c>
      <c r="F15" s="75">
        <v>4.6900000000000004</v>
      </c>
      <c r="G15" s="77"/>
      <c r="H15" s="159">
        <v>4.6900000000000004</v>
      </c>
    </row>
    <row r="16" spans="1:9" ht="14.25" x14ac:dyDescent="0.2">
      <c r="A16" s="70">
        <v>560035</v>
      </c>
      <c r="B16" s="71" t="s">
        <v>94</v>
      </c>
      <c r="C16" s="72">
        <v>7</v>
      </c>
      <c r="D16" s="109">
        <v>0</v>
      </c>
      <c r="E16" s="110">
        <v>0</v>
      </c>
      <c r="F16" s="75">
        <v>0</v>
      </c>
      <c r="G16" s="77"/>
      <c r="H16" s="159">
        <v>0</v>
      </c>
    </row>
    <row r="17" spans="1:8" ht="14.25" x14ac:dyDescent="0.2">
      <c r="A17" s="70">
        <v>560036</v>
      </c>
      <c r="B17" s="71" t="s">
        <v>95</v>
      </c>
      <c r="C17" s="72">
        <v>11364</v>
      </c>
      <c r="D17" s="109">
        <v>12686</v>
      </c>
      <c r="E17" s="110">
        <v>0.89580000000000004</v>
      </c>
      <c r="F17" s="75">
        <v>4.47</v>
      </c>
      <c r="G17" s="77"/>
      <c r="H17" s="159">
        <v>3.67</v>
      </c>
    </row>
    <row r="18" spans="1:8" ht="14.25" x14ac:dyDescent="0.2">
      <c r="A18" s="70">
        <v>560041</v>
      </c>
      <c r="B18" s="71" t="s">
        <v>96</v>
      </c>
      <c r="C18" s="72">
        <v>2</v>
      </c>
      <c r="D18" s="109">
        <v>0</v>
      </c>
      <c r="E18" s="110">
        <v>0</v>
      </c>
      <c r="F18" s="75">
        <v>0</v>
      </c>
      <c r="G18" s="77"/>
      <c r="H18" s="159">
        <v>0</v>
      </c>
    </row>
    <row r="19" spans="1:8" ht="14.25" x14ac:dyDescent="0.2">
      <c r="A19" s="70">
        <v>560043</v>
      </c>
      <c r="B19" s="71" t="s">
        <v>97</v>
      </c>
      <c r="C19" s="72">
        <v>3572</v>
      </c>
      <c r="D19" s="109">
        <v>5476</v>
      </c>
      <c r="E19" s="110">
        <v>0.65229999999999999</v>
      </c>
      <c r="F19" s="75">
        <v>3.22</v>
      </c>
      <c r="G19" s="77"/>
      <c r="H19" s="159">
        <v>2.58</v>
      </c>
    </row>
    <row r="20" spans="1:8" ht="14.25" x14ac:dyDescent="0.2">
      <c r="A20" s="70">
        <v>560045</v>
      </c>
      <c r="B20" s="71" t="s">
        <v>98</v>
      </c>
      <c r="C20" s="72">
        <v>3717</v>
      </c>
      <c r="D20" s="109">
        <v>4724</v>
      </c>
      <c r="E20" s="110">
        <v>0.78680000000000005</v>
      </c>
      <c r="F20" s="75">
        <v>3.91</v>
      </c>
      <c r="G20" s="77"/>
      <c r="H20" s="159">
        <v>3.01</v>
      </c>
    </row>
    <row r="21" spans="1:8" ht="14.25" x14ac:dyDescent="0.2">
      <c r="A21" s="70">
        <v>560047</v>
      </c>
      <c r="B21" s="71" t="s">
        <v>99</v>
      </c>
      <c r="C21" s="72">
        <v>5655</v>
      </c>
      <c r="D21" s="109">
        <v>7613</v>
      </c>
      <c r="E21" s="110">
        <v>0.74280000000000002</v>
      </c>
      <c r="F21" s="75">
        <v>3.69</v>
      </c>
      <c r="G21" s="77"/>
      <c r="H21" s="159">
        <v>2.88</v>
      </c>
    </row>
    <row r="22" spans="1:8" ht="14.25" x14ac:dyDescent="0.2">
      <c r="A22" s="70">
        <v>560049</v>
      </c>
      <c r="B22" s="71" t="s">
        <v>100</v>
      </c>
      <c r="C22" s="72">
        <v>6800</v>
      </c>
      <c r="D22" s="109">
        <v>8722</v>
      </c>
      <c r="E22" s="110">
        <v>0.77959999999999996</v>
      </c>
      <c r="F22" s="75">
        <v>0</v>
      </c>
      <c r="G22" s="77">
        <v>1</v>
      </c>
      <c r="H22" s="159">
        <v>0</v>
      </c>
    </row>
    <row r="23" spans="1:8" ht="14.25" x14ac:dyDescent="0.2">
      <c r="A23" s="70">
        <v>560050</v>
      </c>
      <c r="B23" s="71" t="s">
        <v>101</v>
      </c>
      <c r="C23" s="72">
        <v>5890</v>
      </c>
      <c r="D23" s="109">
        <v>6592</v>
      </c>
      <c r="E23" s="110">
        <v>0.89349999999999996</v>
      </c>
      <c r="F23" s="75">
        <v>4.46</v>
      </c>
      <c r="G23" s="77"/>
      <c r="H23" s="159">
        <v>3.48</v>
      </c>
    </row>
    <row r="24" spans="1:8" ht="14.25" x14ac:dyDescent="0.2">
      <c r="A24" s="70">
        <v>560051</v>
      </c>
      <c r="B24" s="71" t="s">
        <v>102</v>
      </c>
      <c r="C24" s="72">
        <v>4736</v>
      </c>
      <c r="D24" s="109">
        <v>5961</v>
      </c>
      <c r="E24" s="110">
        <v>0.79449999999999998</v>
      </c>
      <c r="F24" s="75">
        <v>3.95</v>
      </c>
      <c r="G24" s="77"/>
      <c r="H24" s="159">
        <v>3.08</v>
      </c>
    </row>
    <row r="25" spans="1:8" ht="14.25" x14ac:dyDescent="0.2">
      <c r="A25" s="70">
        <v>560052</v>
      </c>
      <c r="B25" s="71" t="s">
        <v>103</v>
      </c>
      <c r="C25" s="72">
        <v>4113</v>
      </c>
      <c r="D25" s="109">
        <v>4711</v>
      </c>
      <c r="E25" s="110">
        <v>0.87309999999999999</v>
      </c>
      <c r="F25" s="75">
        <v>4.3499999999999996</v>
      </c>
      <c r="G25" s="77"/>
      <c r="H25" s="159">
        <v>3.31</v>
      </c>
    </row>
    <row r="26" spans="1:8" ht="14.25" x14ac:dyDescent="0.2">
      <c r="A26" s="70">
        <v>560053</v>
      </c>
      <c r="B26" s="71" t="s">
        <v>104</v>
      </c>
      <c r="C26" s="72">
        <v>3179</v>
      </c>
      <c r="D26" s="109">
        <v>4356</v>
      </c>
      <c r="E26" s="110">
        <v>0.7298</v>
      </c>
      <c r="F26" s="75">
        <v>3.62</v>
      </c>
      <c r="G26" s="77"/>
      <c r="H26" s="159">
        <v>2.79</v>
      </c>
    </row>
    <row r="27" spans="1:8" ht="14.25" x14ac:dyDescent="0.2">
      <c r="A27" s="70">
        <v>560054</v>
      </c>
      <c r="B27" s="71" t="s">
        <v>105</v>
      </c>
      <c r="C27" s="72">
        <v>2679</v>
      </c>
      <c r="D27" s="109">
        <v>4145</v>
      </c>
      <c r="E27" s="110">
        <v>0.64629999999999999</v>
      </c>
      <c r="F27" s="75">
        <v>3.19</v>
      </c>
      <c r="G27" s="77"/>
      <c r="H27" s="159">
        <v>2.39</v>
      </c>
    </row>
    <row r="28" spans="1:8" ht="14.25" x14ac:dyDescent="0.2">
      <c r="A28" s="70">
        <v>560055</v>
      </c>
      <c r="B28" s="71" t="s">
        <v>106</v>
      </c>
      <c r="C28" s="72">
        <v>2095</v>
      </c>
      <c r="D28" s="109">
        <v>3010</v>
      </c>
      <c r="E28" s="110">
        <v>0.69599999999999995</v>
      </c>
      <c r="F28" s="75">
        <v>3.45</v>
      </c>
      <c r="G28" s="77"/>
      <c r="H28" s="159">
        <v>2.76</v>
      </c>
    </row>
    <row r="29" spans="1:8" ht="14.25" x14ac:dyDescent="0.2">
      <c r="A29" s="70">
        <v>560056</v>
      </c>
      <c r="B29" s="71" t="s">
        <v>107</v>
      </c>
      <c r="C29" s="72">
        <v>3582</v>
      </c>
      <c r="D29" s="109">
        <v>4128</v>
      </c>
      <c r="E29" s="110">
        <v>0.86770000000000003</v>
      </c>
      <c r="F29" s="75">
        <v>4.32</v>
      </c>
      <c r="G29" s="77"/>
      <c r="H29" s="159">
        <v>3.54</v>
      </c>
    </row>
    <row r="30" spans="1:8" ht="14.25" x14ac:dyDescent="0.2">
      <c r="A30" s="70">
        <v>560057</v>
      </c>
      <c r="B30" s="71" t="s">
        <v>108</v>
      </c>
      <c r="C30" s="72">
        <v>2835</v>
      </c>
      <c r="D30" s="109">
        <v>3253</v>
      </c>
      <c r="E30" s="110">
        <v>0.87150000000000005</v>
      </c>
      <c r="F30" s="75">
        <v>4.34</v>
      </c>
      <c r="G30" s="77"/>
      <c r="H30" s="159">
        <v>3.43</v>
      </c>
    </row>
    <row r="31" spans="1:8" ht="14.25" x14ac:dyDescent="0.2">
      <c r="A31" s="70">
        <v>560058</v>
      </c>
      <c r="B31" s="71" t="s">
        <v>109</v>
      </c>
      <c r="C31" s="72">
        <v>7128</v>
      </c>
      <c r="D31" s="109">
        <v>9006</v>
      </c>
      <c r="E31" s="110">
        <v>0.79149999999999998</v>
      </c>
      <c r="F31" s="75">
        <v>0</v>
      </c>
      <c r="G31" s="77">
        <v>1</v>
      </c>
      <c r="H31" s="159">
        <v>0</v>
      </c>
    </row>
    <row r="32" spans="1:8" ht="14.25" x14ac:dyDescent="0.2">
      <c r="A32" s="70">
        <v>560059</v>
      </c>
      <c r="B32" s="71" t="s">
        <v>110</v>
      </c>
      <c r="C32" s="72">
        <v>2554</v>
      </c>
      <c r="D32" s="109">
        <v>2785</v>
      </c>
      <c r="E32" s="110">
        <v>0.91710000000000003</v>
      </c>
      <c r="F32" s="75">
        <v>4.58</v>
      </c>
      <c r="G32" s="77"/>
      <c r="H32" s="159">
        <v>3.66</v>
      </c>
    </row>
    <row r="33" spans="1:8" ht="14.25" x14ac:dyDescent="0.2">
      <c r="A33" s="70">
        <v>560060</v>
      </c>
      <c r="B33" s="71" t="s">
        <v>111</v>
      </c>
      <c r="C33" s="72">
        <v>2386</v>
      </c>
      <c r="D33" s="109">
        <v>3287</v>
      </c>
      <c r="E33" s="110">
        <v>0.72589999999999999</v>
      </c>
      <c r="F33" s="75">
        <v>3.6</v>
      </c>
      <c r="G33" s="77"/>
      <c r="H33" s="159">
        <v>2.77</v>
      </c>
    </row>
    <row r="34" spans="1:8" ht="14.25" x14ac:dyDescent="0.2">
      <c r="A34" s="70">
        <v>560061</v>
      </c>
      <c r="B34" s="71" t="s">
        <v>112</v>
      </c>
      <c r="C34" s="72">
        <v>3110</v>
      </c>
      <c r="D34" s="109">
        <v>4692</v>
      </c>
      <c r="E34" s="110">
        <v>0.66279999999999994</v>
      </c>
      <c r="F34" s="75">
        <v>3.28</v>
      </c>
      <c r="G34" s="77"/>
      <c r="H34" s="159">
        <v>2.5299999999999998</v>
      </c>
    </row>
    <row r="35" spans="1:8" ht="14.25" x14ac:dyDescent="0.2">
      <c r="A35" s="70">
        <v>560062</v>
      </c>
      <c r="B35" s="71" t="s">
        <v>113</v>
      </c>
      <c r="C35" s="72">
        <v>2075</v>
      </c>
      <c r="D35" s="109">
        <v>3688</v>
      </c>
      <c r="E35" s="110">
        <v>0.56259999999999999</v>
      </c>
      <c r="F35" s="75">
        <v>2.76</v>
      </c>
      <c r="G35" s="77"/>
      <c r="H35" s="159">
        <v>2.21</v>
      </c>
    </row>
    <row r="36" spans="1:8" ht="14.25" x14ac:dyDescent="0.2">
      <c r="A36" s="70">
        <v>560063</v>
      </c>
      <c r="B36" s="71" t="s">
        <v>114</v>
      </c>
      <c r="C36" s="72">
        <v>2677</v>
      </c>
      <c r="D36" s="109">
        <v>3710</v>
      </c>
      <c r="E36" s="110">
        <v>0.72160000000000002</v>
      </c>
      <c r="F36" s="75">
        <v>3.58</v>
      </c>
      <c r="G36" s="77"/>
      <c r="H36" s="159">
        <v>2.76</v>
      </c>
    </row>
    <row r="37" spans="1:8" ht="14.25" x14ac:dyDescent="0.2">
      <c r="A37" s="70">
        <v>560064</v>
      </c>
      <c r="B37" s="71" t="s">
        <v>115</v>
      </c>
      <c r="C37" s="72">
        <v>5205</v>
      </c>
      <c r="D37" s="109">
        <v>8368</v>
      </c>
      <c r="E37" s="110">
        <v>0.622</v>
      </c>
      <c r="F37" s="75">
        <v>3.07</v>
      </c>
      <c r="G37" s="77"/>
      <c r="H37" s="159">
        <v>2.36</v>
      </c>
    </row>
    <row r="38" spans="1:8" ht="14.25" x14ac:dyDescent="0.2">
      <c r="A38" s="70">
        <v>560065</v>
      </c>
      <c r="B38" s="71" t="s">
        <v>116</v>
      </c>
      <c r="C38" s="72">
        <v>3064</v>
      </c>
      <c r="D38" s="109">
        <v>3429</v>
      </c>
      <c r="E38" s="110">
        <v>0.89359999999999995</v>
      </c>
      <c r="F38" s="75">
        <v>4.46</v>
      </c>
      <c r="G38" s="77"/>
      <c r="H38" s="159">
        <v>3.61</v>
      </c>
    </row>
    <row r="39" spans="1:8" ht="14.25" x14ac:dyDescent="0.2">
      <c r="A39" s="70">
        <v>560066</v>
      </c>
      <c r="B39" s="71" t="s">
        <v>117</v>
      </c>
      <c r="C39" s="72">
        <v>1451</v>
      </c>
      <c r="D39" s="109">
        <v>2345</v>
      </c>
      <c r="E39" s="110">
        <v>0.61880000000000002</v>
      </c>
      <c r="F39" s="75">
        <v>3.05</v>
      </c>
      <c r="G39" s="77"/>
      <c r="H39" s="159">
        <v>2.44</v>
      </c>
    </row>
    <row r="40" spans="1:8" ht="14.25" x14ac:dyDescent="0.2">
      <c r="A40" s="70">
        <v>560067</v>
      </c>
      <c r="B40" s="71" t="s">
        <v>118</v>
      </c>
      <c r="C40" s="72">
        <v>5040</v>
      </c>
      <c r="D40" s="109">
        <v>5643</v>
      </c>
      <c r="E40" s="110">
        <v>0.8931</v>
      </c>
      <c r="F40" s="75">
        <v>4.45</v>
      </c>
      <c r="G40" s="77"/>
      <c r="H40" s="159">
        <v>3.38</v>
      </c>
    </row>
    <row r="41" spans="1:8" ht="14.25" x14ac:dyDescent="0.2">
      <c r="A41" s="70">
        <v>560068</v>
      </c>
      <c r="B41" s="71" t="s">
        <v>119</v>
      </c>
      <c r="C41" s="72">
        <v>5081</v>
      </c>
      <c r="D41" s="109">
        <v>6577</v>
      </c>
      <c r="E41" s="110">
        <v>0.77249999999999996</v>
      </c>
      <c r="F41" s="75">
        <v>3.84</v>
      </c>
      <c r="G41" s="77"/>
      <c r="H41" s="159">
        <v>3</v>
      </c>
    </row>
    <row r="42" spans="1:8" ht="14.25" x14ac:dyDescent="0.2">
      <c r="A42" s="70">
        <v>560069</v>
      </c>
      <c r="B42" s="71" t="s">
        <v>120</v>
      </c>
      <c r="C42" s="72">
        <v>3691</v>
      </c>
      <c r="D42" s="109">
        <v>4164</v>
      </c>
      <c r="E42" s="110">
        <v>0.88639999999999997</v>
      </c>
      <c r="F42" s="75">
        <v>4.42</v>
      </c>
      <c r="G42" s="77"/>
      <c r="H42" s="159">
        <v>3.45</v>
      </c>
    </row>
    <row r="43" spans="1:8" ht="14.25" x14ac:dyDescent="0.2">
      <c r="A43" s="70">
        <v>560070</v>
      </c>
      <c r="B43" s="71" t="s">
        <v>121</v>
      </c>
      <c r="C43" s="72">
        <v>11700</v>
      </c>
      <c r="D43" s="109">
        <v>13725</v>
      </c>
      <c r="E43" s="110">
        <v>0.85250000000000004</v>
      </c>
      <c r="F43" s="75">
        <v>4.25</v>
      </c>
      <c r="G43" s="77"/>
      <c r="H43" s="159">
        <v>3.23</v>
      </c>
    </row>
    <row r="44" spans="1:8" ht="14.25" x14ac:dyDescent="0.2">
      <c r="A44" s="70">
        <v>560071</v>
      </c>
      <c r="B44" s="71" t="s">
        <v>122</v>
      </c>
      <c r="C44" s="72">
        <v>3531</v>
      </c>
      <c r="D44" s="109">
        <v>4688</v>
      </c>
      <c r="E44" s="110">
        <v>0.75319999999999998</v>
      </c>
      <c r="F44" s="75">
        <v>3.74</v>
      </c>
      <c r="G44" s="77"/>
      <c r="H44" s="159">
        <v>2.81</v>
      </c>
    </row>
    <row r="45" spans="1:8" ht="14.25" x14ac:dyDescent="0.2">
      <c r="A45" s="70">
        <v>560072</v>
      </c>
      <c r="B45" s="71" t="s">
        <v>123</v>
      </c>
      <c r="C45" s="72">
        <v>4397</v>
      </c>
      <c r="D45" s="109">
        <v>5195</v>
      </c>
      <c r="E45" s="110">
        <v>0.84640000000000004</v>
      </c>
      <c r="F45" s="75">
        <v>4.21</v>
      </c>
      <c r="G45" s="77"/>
      <c r="H45" s="159">
        <v>3.33</v>
      </c>
    </row>
    <row r="46" spans="1:8" ht="14.25" x14ac:dyDescent="0.2">
      <c r="A46" s="70">
        <v>560073</v>
      </c>
      <c r="B46" s="71" t="s">
        <v>124</v>
      </c>
      <c r="C46" s="72">
        <v>2567</v>
      </c>
      <c r="D46" s="109">
        <v>2940</v>
      </c>
      <c r="E46" s="110">
        <v>0.87309999999999999</v>
      </c>
      <c r="F46" s="75">
        <v>4.3499999999999996</v>
      </c>
      <c r="G46" s="77"/>
      <c r="H46" s="159">
        <v>3.61</v>
      </c>
    </row>
    <row r="47" spans="1:8" ht="14.25" x14ac:dyDescent="0.2">
      <c r="A47" s="70">
        <v>560074</v>
      </c>
      <c r="B47" s="71" t="s">
        <v>125</v>
      </c>
      <c r="C47" s="72">
        <v>3294</v>
      </c>
      <c r="D47" s="109">
        <v>4551</v>
      </c>
      <c r="E47" s="110">
        <v>0.7238</v>
      </c>
      <c r="F47" s="75">
        <v>3.59</v>
      </c>
      <c r="G47" s="77"/>
      <c r="H47" s="159">
        <v>2.73</v>
      </c>
    </row>
    <row r="48" spans="1:8" ht="14.25" x14ac:dyDescent="0.2">
      <c r="A48" s="70">
        <v>560075</v>
      </c>
      <c r="B48" s="71" t="s">
        <v>126</v>
      </c>
      <c r="C48" s="72">
        <v>7195</v>
      </c>
      <c r="D48" s="109">
        <v>7442</v>
      </c>
      <c r="E48" s="110">
        <v>0.96679999999999999</v>
      </c>
      <c r="F48" s="75">
        <v>4.83</v>
      </c>
      <c r="G48" s="77"/>
      <c r="H48" s="159">
        <v>3.72</v>
      </c>
    </row>
    <row r="49" spans="1:8" ht="14.25" x14ac:dyDescent="0.2">
      <c r="A49" s="70">
        <v>560076</v>
      </c>
      <c r="B49" s="71" t="s">
        <v>127</v>
      </c>
      <c r="C49" s="72">
        <v>1753</v>
      </c>
      <c r="D49" s="109">
        <v>2476</v>
      </c>
      <c r="E49" s="110">
        <v>0.70799999999999996</v>
      </c>
      <c r="F49" s="75">
        <v>3.51</v>
      </c>
      <c r="G49" s="77"/>
      <c r="H49" s="159">
        <v>2.74</v>
      </c>
    </row>
    <row r="50" spans="1:8" ht="14.25" x14ac:dyDescent="0.2">
      <c r="A50" s="70">
        <v>560077</v>
      </c>
      <c r="B50" s="71" t="s">
        <v>128</v>
      </c>
      <c r="C50" s="72">
        <v>2125</v>
      </c>
      <c r="D50" s="109">
        <v>2799</v>
      </c>
      <c r="E50" s="110">
        <v>0.75919999999999999</v>
      </c>
      <c r="F50" s="75">
        <v>3.77</v>
      </c>
      <c r="G50" s="77"/>
      <c r="H50" s="159">
        <v>3.13</v>
      </c>
    </row>
    <row r="51" spans="1:8" ht="14.25" x14ac:dyDescent="0.2">
      <c r="A51" s="70">
        <v>560078</v>
      </c>
      <c r="B51" s="71" t="s">
        <v>129</v>
      </c>
      <c r="C51" s="72">
        <v>5529</v>
      </c>
      <c r="D51" s="109">
        <v>8492</v>
      </c>
      <c r="E51" s="110">
        <v>0.65110000000000001</v>
      </c>
      <c r="F51" s="75">
        <v>3.22</v>
      </c>
      <c r="G51" s="77"/>
      <c r="H51" s="159">
        <v>2.42</v>
      </c>
    </row>
    <row r="52" spans="1:8" ht="14.25" x14ac:dyDescent="0.2">
      <c r="A52" s="70">
        <v>560079</v>
      </c>
      <c r="B52" s="71" t="s">
        <v>130</v>
      </c>
      <c r="C52" s="72">
        <v>8348</v>
      </c>
      <c r="D52" s="109">
        <v>8607</v>
      </c>
      <c r="E52" s="110">
        <v>0.96989999999999998</v>
      </c>
      <c r="F52" s="75">
        <v>0</v>
      </c>
      <c r="G52" s="77">
        <v>1</v>
      </c>
      <c r="H52" s="159">
        <v>0</v>
      </c>
    </row>
    <row r="53" spans="1:8" ht="14.25" x14ac:dyDescent="0.2">
      <c r="A53" s="70">
        <v>560080</v>
      </c>
      <c r="B53" s="71" t="s">
        <v>131</v>
      </c>
      <c r="C53" s="72">
        <v>3721</v>
      </c>
      <c r="D53" s="109">
        <v>4510</v>
      </c>
      <c r="E53" s="110">
        <v>0.82509999999999994</v>
      </c>
      <c r="F53" s="75">
        <v>4.1100000000000003</v>
      </c>
      <c r="G53" s="77"/>
      <c r="H53" s="159">
        <v>3.16</v>
      </c>
    </row>
    <row r="54" spans="1:8" ht="14.25" x14ac:dyDescent="0.2">
      <c r="A54" s="70">
        <v>560081</v>
      </c>
      <c r="B54" s="71" t="s">
        <v>132</v>
      </c>
      <c r="C54" s="72">
        <v>4165</v>
      </c>
      <c r="D54" s="109">
        <v>5280</v>
      </c>
      <c r="E54" s="110">
        <v>0.78879999999999995</v>
      </c>
      <c r="F54" s="75">
        <v>3.92</v>
      </c>
      <c r="G54" s="77"/>
      <c r="H54" s="159">
        <v>2.94</v>
      </c>
    </row>
    <row r="55" spans="1:8" ht="14.25" x14ac:dyDescent="0.2">
      <c r="A55" s="70">
        <v>560082</v>
      </c>
      <c r="B55" s="71" t="s">
        <v>133</v>
      </c>
      <c r="C55" s="72">
        <v>2870</v>
      </c>
      <c r="D55" s="109">
        <v>4075</v>
      </c>
      <c r="E55" s="110">
        <v>0.70430000000000004</v>
      </c>
      <c r="F55" s="75">
        <v>3.49</v>
      </c>
      <c r="G55" s="77"/>
      <c r="H55" s="159">
        <v>2.79</v>
      </c>
    </row>
    <row r="56" spans="1:8" ht="14.25" x14ac:dyDescent="0.2">
      <c r="A56" s="70">
        <v>560083</v>
      </c>
      <c r="B56" s="71" t="s">
        <v>134</v>
      </c>
      <c r="C56" s="72">
        <v>1956</v>
      </c>
      <c r="D56" s="109">
        <v>3806</v>
      </c>
      <c r="E56" s="110">
        <v>0.51390000000000002</v>
      </c>
      <c r="F56" s="75">
        <v>2.52</v>
      </c>
      <c r="G56" s="77"/>
      <c r="H56" s="159">
        <v>2.04</v>
      </c>
    </row>
    <row r="57" spans="1:8" ht="14.25" x14ac:dyDescent="0.2">
      <c r="A57" s="70">
        <v>560084</v>
      </c>
      <c r="B57" s="71" t="s">
        <v>135</v>
      </c>
      <c r="C57" s="72">
        <v>4261</v>
      </c>
      <c r="D57" s="109">
        <v>5688</v>
      </c>
      <c r="E57" s="110">
        <v>0.74909999999999999</v>
      </c>
      <c r="F57" s="75">
        <v>3.72</v>
      </c>
      <c r="G57" s="77"/>
      <c r="H57" s="159">
        <v>2.75</v>
      </c>
    </row>
    <row r="58" spans="1:8" ht="28.5" x14ac:dyDescent="0.2">
      <c r="A58" s="70">
        <v>560085</v>
      </c>
      <c r="B58" s="71" t="s">
        <v>136</v>
      </c>
      <c r="C58" s="72">
        <v>1550</v>
      </c>
      <c r="D58" s="109">
        <v>2220</v>
      </c>
      <c r="E58" s="110">
        <v>0.69820000000000004</v>
      </c>
      <c r="F58" s="75">
        <v>3.46</v>
      </c>
      <c r="G58" s="77"/>
      <c r="H58" s="159">
        <v>3.22</v>
      </c>
    </row>
    <row r="59" spans="1:8" ht="28.5" x14ac:dyDescent="0.2">
      <c r="A59" s="70">
        <v>560086</v>
      </c>
      <c r="B59" s="71" t="s">
        <v>137</v>
      </c>
      <c r="C59" s="72">
        <v>3880</v>
      </c>
      <c r="D59" s="109">
        <v>4646</v>
      </c>
      <c r="E59" s="110">
        <v>0.83509999999999995</v>
      </c>
      <c r="F59" s="75">
        <v>4.16</v>
      </c>
      <c r="G59" s="77"/>
      <c r="H59" s="159">
        <v>3.99</v>
      </c>
    </row>
    <row r="60" spans="1:8" ht="14.25" x14ac:dyDescent="0.2">
      <c r="A60" s="70">
        <v>560087</v>
      </c>
      <c r="B60" s="71" t="s">
        <v>138</v>
      </c>
      <c r="C60" s="72">
        <v>3263</v>
      </c>
      <c r="D60" s="109">
        <v>6223</v>
      </c>
      <c r="E60" s="110">
        <v>0.52429999999999999</v>
      </c>
      <c r="F60" s="75">
        <v>2.57</v>
      </c>
      <c r="G60" s="77"/>
      <c r="H60" s="159">
        <v>2.57</v>
      </c>
    </row>
    <row r="61" spans="1:8" ht="28.5" x14ac:dyDescent="0.2">
      <c r="A61" s="70">
        <v>560088</v>
      </c>
      <c r="B61" s="71" t="s">
        <v>139</v>
      </c>
      <c r="C61" s="72">
        <v>865</v>
      </c>
      <c r="D61" s="109">
        <v>1359</v>
      </c>
      <c r="E61" s="110">
        <v>0.63649999999999995</v>
      </c>
      <c r="F61" s="75">
        <v>3.14</v>
      </c>
      <c r="G61" s="77"/>
      <c r="H61" s="159">
        <v>3.14</v>
      </c>
    </row>
    <row r="62" spans="1:8" ht="28.5" x14ac:dyDescent="0.2">
      <c r="A62" s="70">
        <v>560089</v>
      </c>
      <c r="B62" s="71" t="s">
        <v>140</v>
      </c>
      <c r="C62" s="72">
        <v>839</v>
      </c>
      <c r="D62" s="109">
        <v>920</v>
      </c>
      <c r="E62" s="110">
        <v>0.91200000000000003</v>
      </c>
      <c r="F62" s="75">
        <v>4.55</v>
      </c>
      <c r="G62" s="77"/>
      <c r="H62" s="159">
        <v>4.55</v>
      </c>
    </row>
    <row r="63" spans="1:8" ht="28.5" x14ac:dyDescent="0.2">
      <c r="A63" s="70">
        <v>560096</v>
      </c>
      <c r="B63" s="71" t="s">
        <v>141</v>
      </c>
      <c r="C63" s="72">
        <v>11</v>
      </c>
      <c r="D63" s="109">
        <v>157</v>
      </c>
      <c r="E63" s="110">
        <v>7.0099999999999996E-2</v>
      </c>
      <c r="F63" s="75">
        <v>0.25</v>
      </c>
      <c r="G63" s="77"/>
      <c r="H63" s="159">
        <v>0.23</v>
      </c>
    </row>
    <row r="64" spans="1:8" ht="28.5" x14ac:dyDescent="0.2">
      <c r="A64" s="70">
        <v>560098</v>
      </c>
      <c r="B64" s="71" t="s">
        <v>142</v>
      </c>
      <c r="C64" s="72">
        <v>407</v>
      </c>
      <c r="D64" s="109">
        <v>735</v>
      </c>
      <c r="E64" s="110">
        <v>0.55369999999999997</v>
      </c>
      <c r="F64" s="75">
        <v>2.72</v>
      </c>
      <c r="G64" s="77"/>
      <c r="H64" s="159">
        <v>2.72</v>
      </c>
    </row>
    <row r="65" spans="1:8" ht="28.5" x14ac:dyDescent="0.2">
      <c r="A65" s="70">
        <v>560099</v>
      </c>
      <c r="B65" s="71" t="s">
        <v>143</v>
      </c>
      <c r="C65" s="72">
        <v>15</v>
      </c>
      <c r="D65" s="109">
        <v>691</v>
      </c>
      <c r="E65" s="110">
        <v>2.1700000000000001E-2</v>
      </c>
      <c r="F65" s="75">
        <v>0</v>
      </c>
      <c r="G65" s="77"/>
      <c r="H65" s="159">
        <v>0</v>
      </c>
    </row>
    <row r="66" spans="1:8" ht="42.75" x14ac:dyDescent="0.2">
      <c r="A66" s="70">
        <v>560101</v>
      </c>
      <c r="B66" s="71" t="s">
        <v>144</v>
      </c>
      <c r="C66" s="72">
        <v>2471</v>
      </c>
      <c r="D66" s="109">
        <v>2719</v>
      </c>
      <c r="E66" s="110">
        <v>0.90880000000000005</v>
      </c>
      <c r="F66" s="75">
        <v>4.53</v>
      </c>
      <c r="G66" s="77"/>
      <c r="H66" s="159">
        <v>4.53</v>
      </c>
    </row>
    <row r="67" spans="1:8" ht="42.75" x14ac:dyDescent="0.2">
      <c r="A67" s="70">
        <v>560206</v>
      </c>
      <c r="B67" s="71" t="s">
        <v>145</v>
      </c>
      <c r="C67" s="72">
        <v>19285</v>
      </c>
      <c r="D67" s="111">
        <v>20477</v>
      </c>
      <c r="E67" s="110">
        <v>0.94179999999999997</v>
      </c>
      <c r="F67" s="75">
        <v>4.7</v>
      </c>
      <c r="G67" s="77"/>
      <c r="H67" s="159">
        <v>4.7</v>
      </c>
    </row>
    <row r="68" spans="1:8" s="15" customFormat="1" ht="14.25" x14ac:dyDescent="0.2">
      <c r="A68" s="112"/>
      <c r="B68" s="113" t="s">
        <v>146</v>
      </c>
      <c r="C68" s="114">
        <v>318313</v>
      </c>
      <c r="D68" s="114">
        <v>381355</v>
      </c>
      <c r="E68" s="110">
        <v>0.8347</v>
      </c>
      <c r="F68" s="115"/>
      <c r="G68" s="116"/>
      <c r="H68" s="160"/>
    </row>
  </sheetData>
  <mergeCells count="3">
    <mergeCell ref="A2:H2"/>
    <mergeCell ref="A3:H3"/>
    <mergeCell ref="F1:H1"/>
  </mergeCells>
  <phoneticPr fontId="12" type="noConversion"/>
  <pageMargins left="0.75" right="0.75" top="0.47" bottom="0.18" header="0.5" footer="0.5"/>
  <pageSetup paperSize="9" scale="6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9"/>
  <sheetViews>
    <sheetView view="pageBreakPreview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2.75" x14ac:dyDescent="0.2"/>
  <cols>
    <col min="1" max="1" width="7" style="25" bestFit="1" customWidth="1"/>
    <col min="2" max="2" width="29.85546875" customWidth="1"/>
    <col min="3" max="3" width="10.28515625" customWidth="1"/>
    <col min="4" max="4" width="10.140625" customWidth="1"/>
    <col min="5" max="5" width="10.85546875" customWidth="1"/>
    <col min="6" max="6" width="10.28515625" customWidth="1"/>
    <col min="7" max="7" width="9.42578125" style="23" customWidth="1"/>
    <col min="8" max="8" width="9.5703125" style="23" customWidth="1"/>
    <col min="9" max="9" width="10.7109375" style="15" customWidth="1"/>
    <col min="10" max="10" width="8.42578125" style="15" customWidth="1"/>
    <col min="11" max="11" width="10.28515625" style="13" customWidth="1"/>
    <col min="12" max="12" width="11.140625" style="14" customWidth="1"/>
    <col min="13" max="13" width="10.42578125" style="19" customWidth="1"/>
    <col min="14" max="14" width="7.28515625" style="19" customWidth="1"/>
    <col min="15" max="15" width="12" style="15" customWidth="1"/>
    <col min="254" max="254" width="7" bestFit="1" customWidth="1"/>
    <col min="255" max="255" width="29.85546875" customWidth="1"/>
    <col min="256" max="256" width="10.28515625" customWidth="1"/>
    <col min="257" max="257" width="10.140625" customWidth="1"/>
    <col min="258" max="258" width="10.85546875" customWidth="1"/>
    <col min="259" max="259" width="10.28515625" customWidth="1"/>
    <col min="260" max="260" width="9.42578125" customWidth="1"/>
    <col min="261" max="261" width="9.5703125" customWidth="1"/>
    <col min="262" max="262" width="10.7109375" customWidth="1"/>
    <col min="263" max="263" width="8.42578125" customWidth="1"/>
    <col min="264" max="264" width="10.28515625" customWidth="1"/>
    <col min="265" max="265" width="11.140625" customWidth="1"/>
    <col min="266" max="266" width="10.42578125" customWidth="1"/>
    <col min="267" max="267" width="7.28515625" customWidth="1"/>
    <col min="268" max="268" width="12" customWidth="1"/>
    <col min="510" max="510" width="7" bestFit="1" customWidth="1"/>
    <col min="511" max="511" width="29.85546875" customWidth="1"/>
    <col min="512" max="512" width="10.28515625" customWidth="1"/>
    <col min="513" max="513" width="10.140625" customWidth="1"/>
    <col min="514" max="514" width="10.85546875" customWidth="1"/>
    <col min="515" max="515" width="10.28515625" customWidth="1"/>
    <col min="516" max="516" width="9.42578125" customWidth="1"/>
    <col min="517" max="517" width="9.5703125" customWidth="1"/>
    <col min="518" max="518" width="10.7109375" customWidth="1"/>
    <col min="519" max="519" width="8.42578125" customWidth="1"/>
    <col min="520" max="520" width="10.28515625" customWidth="1"/>
    <col min="521" max="521" width="11.140625" customWidth="1"/>
    <col min="522" max="522" width="10.42578125" customWidth="1"/>
    <col min="523" max="523" width="7.28515625" customWidth="1"/>
    <col min="524" max="524" width="12" customWidth="1"/>
    <col min="766" max="766" width="7" bestFit="1" customWidth="1"/>
    <col min="767" max="767" width="29.85546875" customWidth="1"/>
    <col min="768" max="768" width="10.28515625" customWidth="1"/>
    <col min="769" max="769" width="10.140625" customWidth="1"/>
    <col min="770" max="770" width="10.85546875" customWidth="1"/>
    <col min="771" max="771" width="10.28515625" customWidth="1"/>
    <col min="772" max="772" width="9.42578125" customWidth="1"/>
    <col min="773" max="773" width="9.5703125" customWidth="1"/>
    <col min="774" max="774" width="10.7109375" customWidth="1"/>
    <col min="775" max="775" width="8.42578125" customWidth="1"/>
    <col min="776" max="776" width="10.28515625" customWidth="1"/>
    <col min="777" max="777" width="11.140625" customWidth="1"/>
    <col min="778" max="778" width="10.42578125" customWidth="1"/>
    <col min="779" max="779" width="7.28515625" customWidth="1"/>
    <col min="780" max="780" width="12" customWidth="1"/>
    <col min="1022" max="1022" width="7" bestFit="1" customWidth="1"/>
    <col min="1023" max="1023" width="29.85546875" customWidth="1"/>
    <col min="1024" max="1024" width="10.28515625" customWidth="1"/>
    <col min="1025" max="1025" width="10.140625" customWidth="1"/>
    <col min="1026" max="1026" width="10.85546875" customWidth="1"/>
    <col min="1027" max="1027" width="10.28515625" customWidth="1"/>
    <col min="1028" max="1028" width="9.42578125" customWidth="1"/>
    <col min="1029" max="1029" width="9.5703125" customWidth="1"/>
    <col min="1030" max="1030" width="10.7109375" customWidth="1"/>
    <col min="1031" max="1031" width="8.42578125" customWidth="1"/>
    <col min="1032" max="1032" width="10.28515625" customWidth="1"/>
    <col min="1033" max="1033" width="11.140625" customWidth="1"/>
    <col min="1034" max="1034" width="10.42578125" customWidth="1"/>
    <col min="1035" max="1035" width="7.28515625" customWidth="1"/>
    <col min="1036" max="1036" width="12" customWidth="1"/>
    <col min="1278" max="1278" width="7" bestFit="1" customWidth="1"/>
    <col min="1279" max="1279" width="29.85546875" customWidth="1"/>
    <col min="1280" max="1280" width="10.28515625" customWidth="1"/>
    <col min="1281" max="1281" width="10.140625" customWidth="1"/>
    <col min="1282" max="1282" width="10.85546875" customWidth="1"/>
    <col min="1283" max="1283" width="10.28515625" customWidth="1"/>
    <col min="1284" max="1284" width="9.42578125" customWidth="1"/>
    <col min="1285" max="1285" width="9.5703125" customWidth="1"/>
    <col min="1286" max="1286" width="10.7109375" customWidth="1"/>
    <col min="1287" max="1287" width="8.42578125" customWidth="1"/>
    <col min="1288" max="1288" width="10.28515625" customWidth="1"/>
    <col min="1289" max="1289" width="11.140625" customWidth="1"/>
    <col min="1290" max="1290" width="10.42578125" customWidth="1"/>
    <col min="1291" max="1291" width="7.28515625" customWidth="1"/>
    <col min="1292" max="1292" width="12" customWidth="1"/>
    <col min="1534" max="1534" width="7" bestFit="1" customWidth="1"/>
    <col min="1535" max="1535" width="29.85546875" customWidth="1"/>
    <col min="1536" max="1536" width="10.28515625" customWidth="1"/>
    <col min="1537" max="1537" width="10.140625" customWidth="1"/>
    <col min="1538" max="1538" width="10.85546875" customWidth="1"/>
    <col min="1539" max="1539" width="10.28515625" customWidth="1"/>
    <col min="1540" max="1540" width="9.42578125" customWidth="1"/>
    <col min="1541" max="1541" width="9.5703125" customWidth="1"/>
    <col min="1542" max="1542" width="10.7109375" customWidth="1"/>
    <col min="1543" max="1543" width="8.42578125" customWidth="1"/>
    <col min="1544" max="1544" width="10.28515625" customWidth="1"/>
    <col min="1545" max="1545" width="11.140625" customWidth="1"/>
    <col min="1546" max="1546" width="10.42578125" customWidth="1"/>
    <col min="1547" max="1547" width="7.28515625" customWidth="1"/>
    <col min="1548" max="1548" width="12" customWidth="1"/>
    <col min="1790" max="1790" width="7" bestFit="1" customWidth="1"/>
    <col min="1791" max="1791" width="29.85546875" customWidth="1"/>
    <col min="1792" max="1792" width="10.28515625" customWidth="1"/>
    <col min="1793" max="1793" width="10.140625" customWidth="1"/>
    <col min="1794" max="1794" width="10.85546875" customWidth="1"/>
    <col min="1795" max="1795" width="10.28515625" customWidth="1"/>
    <col min="1796" max="1796" width="9.42578125" customWidth="1"/>
    <col min="1797" max="1797" width="9.5703125" customWidth="1"/>
    <col min="1798" max="1798" width="10.7109375" customWidth="1"/>
    <col min="1799" max="1799" width="8.42578125" customWidth="1"/>
    <col min="1800" max="1800" width="10.28515625" customWidth="1"/>
    <col min="1801" max="1801" width="11.140625" customWidth="1"/>
    <col min="1802" max="1802" width="10.42578125" customWidth="1"/>
    <col min="1803" max="1803" width="7.28515625" customWidth="1"/>
    <col min="1804" max="1804" width="12" customWidth="1"/>
    <col min="2046" max="2046" width="7" bestFit="1" customWidth="1"/>
    <col min="2047" max="2047" width="29.85546875" customWidth="1"/>
    <col min="2048" max="2048" width="10.28515625" customWidth="1"/>
    <col min="2049" max="2049" width="10.140625" customWidth="1"/>
    <col min="2050" max="2050" width="10.85546875" customWidth="1"/>
    <col min="2051" max="2051" width="10.28515625" customWidth="1"/>
    <col min="2052" max="2052" width="9.42578125" customWidth="1"/>
    <col min="2053" max="2053" width="9.5703125" customWidth="1"/>
    <col min="2054" max="2054" width="10.7109375" customWidth="1"/>
    <col min="2055" max="2055" width="8.42578125" customWidth="1"/>
    <col min="2056" max="2056" width="10.28515625" customWidth="1"/>
    <col min="2057" max="2057" width="11.140625" customWidth="1"/>
    <col min="2058" max="2058" width="10.42578125" customWidth="1"/>
    <col min="2059" max="2059" width="7.28515625" customWidth="1"/>
    <col min="2060" max="2060" width="12" customWidth="1"/>
    <col min="2302" max="2302" width="7" bestFit="1" customWidth="1"/>
    <col min="2303" max="2303" width="29.85546875" customWidth="1"/>
    <col min="2304" max="2304" width="10.28515625" customWidth="1"/>
    <col min="2305" max="2305" width="10.140625" customWidth="1"/>
    <col min="2306" max="2306" width="10.85546875" customWidth="1"/>
    <col min="2307" max="2307" width="10.28515625" customWidth="1"/>
    <col min="2308" max="2308" width="9.42578125" customWidth="1"/>
    <col min="2309" max="2309" width="9.5703125" customWidth="1"/>
    <col min="2310" max="2310" width="10.7109375" customWidth="1"/>
    <col min="2311" max="2311" width="8.42578125" customWidth="1"/>
    <col min="2312" max="2312" width="10.28515625" customWidth="1"/>
    <col min="2313" max="2313" width="11.140625" customWidth="1"/>
    <col min="2314" max="2314" width="10.42578125" customWidth="1"/>
    <col min="2315" max="2315" width="7.28515625" customWidth="1"/>
    <col min="2316" max="2316" width="12" customWidth="1"/>
    <col min="2558" max="2558" width="7" bestFit="1" customWidth="1"/>
    <col min="2559" max="2559" width="29.85546875" customWidth="1"/>
    <col min="2560" max="2560" width="10.28515625" customWidth="1"/>
    <col min="2561" max="2561" width="10.140625" customWidth="1"/>
    <col min="2562" max="2562" width="10.85546875" customWidth="1"/>
    <col min="2563" max="2563" width="10.28515625" customWidth="1"/>
    <col min="2564" max="2564" width="9.42578125" customWidth="1"/>
    <col min="2565" max="2565" width="9.5703125" customWidth="1"/>
    <col min="2566" max="2566" width="10.7109375" customWidth="1"/>
    <col min="2567" max="2567" width="8.42578125" customWidth="1"/>
    <col min="2568" max="2568" width="10.28515625" customWidth="1"/>
    <col min="2569" max="2569" width="11.140625" customWidth="1"/>
    <col min="2570" max="2570" width="10.42578125" customWidth="1"/>
    <col min="2571" max="2571" width="7.28515625" customWidth="1"/>
    <col min="2572" max="2572" width="12" customWidth="1"/>
    <col min="2814" max="2814" width="7" bestFit="1" customWidth="1"/>
    <col min="2815" max="2815" width="29.85546875" customWidth="1"/>
    <col min="2816" max="2816" width="10.28515625" customWidth="1"/>
    <col min="2817" max="2817" width="10.140625" customWidth="1"/>
    <col min="2818" max="2818" width="10.85546875" customWidth="1"/>
    <col min="2819" max="2819" width="10.28515625" customWidth="1"/>
    <col min="2820" max="2820" width="9.42578125" customWidth="1"/>
    <col min="2821" max="2821" width="9.5703125" customWidth="1"/>
    <col min="2822" max="2822" width="10.7109375" customWidth="1"/>
    <col min="2823" max="2823" width="8.42578125" customWidth="1"/>
    <col min="2824" max="2824" width="10.28515625" customWidth="1"/>
    <col min="2825" max="2825" width="11.140625" customWidth="1"/>
    <col min="2826" max="2826" width="10.42578125" customWidth="1"/>
    <col min="2827" max="2827" width="7.28515625" customWidth="1"/>
    <col min="2828" max="2828" width="12" customWidth="1"/>
    <col min="3070" max="3070" width="7" bestFit="1" customWidth="1"/>
    <col min="3071" max="3071" width="29.85546875" customWidth="1"/>
    <col min="3072" max="3072" width="10.28515625" customWidth="1"/>
    <col min="3073" max="3073" width="10.140625" customWidth="1"/>
    <col min="3074" max="3074" width="10.85546875" customWidth="1"/>
    <col min="3075" max="3075" width="10.28515625" customWidth="1"/>
    <col min="3076" max="3076" width="9.42578125" customWidth="1"/>
    <col min="3077" max="3077" width="9.5703125" customWidth="1"/>
    <col min="3078" max="3078" width="10.7109375" customWidth="1"/>
    <col min="3079" max="3079" width="8.42578125" customWidth="1"/>
    <col min="3080" max="3080" width="10.28515625" customWidth="1"/>
    <col min="3081" max="3081" width="11.140625" customWidth="1"/>
    <col min="3082" max="3082" width="10.42578125" customWidth="1"/>
    <col min="3083" max="3083" width="7.28515625" customWidth="1"/>
    <col min="3084" max="3084" width="12" customWidth="1"/>
    <col min="3326" max="3326" width="7" bestFit="1" customWidth="1"/>
    <col min="3327" max="3327" width="29.85546875" customWidth="1"/>
    <col min="3328" max="3328" width="10.28515625" customWidth="1"/>
    <col min="3329" max="3329" width="10.140625" customWidth="1"/>
    <col min="3330" max="3330" width="10.85546875" customWidth="1"/>
    <col min="3331" max="3331" width="10.28515625" customWidth="1"/>
    <col min="3332" max="3332" width="9.42578125" customWidth="1"/>
    <col min="3333" max="3333" width="9.5703125" customWidth="1"/>
    <col min="3334" max="3334" width="10.7109375" customWidth="1"/>
    <col min="3335" max="3335" width="8.42578125" customWidth="1"/>
    <col min="3336" max="3336" width="10.28515625" customWidth="1"/>
    <col min="3337" max="3337" width="11.140625" customWidth="1"/>
    <col min="3338" max="3338" width="10.42578125" customWidth="1"/>
    <col min="3339" max="3339" width="7.28515625" customWidth="1"/>
    <col min="3340" max="3340" width="12" customWidth="1"/>
    <col min="3582" max="3582" width="7" bestFit="1" customWidth="1"/>
    <col min="3583" max="3583" width="29.85546875" customWidth="1"/>
    <col min="3584" max="3584" width="10.28515625" customWidth="1"/>
    <col min="3585" max="3585" width="10.140625" customWidth="1"/>
    <col min="3586" max="3586" width="10.85546875" customWidth="1"/>
    <col min="3587" max="3587" width="10.28515625" customWidth="1"/>
    <col min="3588" max="3588" width="9.42578125" customWidth="1"/>
    <col min="3589" max="3589" width="9.5703125" customWidth="1"/>
    <col min="3590" max="3590" width="10.7109375" customWidth="1"/>
    <col min="3591" max="3591" width="8.42578125" customWidth="1"/>
    <col min="3592" max="3592" width="10.28515625" customWidth="1"/>
    <col min="3593" max="3593" width="11.140625" customWidth="1"/>
    <col min="3594" max="3594" width="10.42578125" customWidth="1"/>
    <col min="3595" max="3595" width="7.28515625" customWidth="1"/>
    <col min="3596" max="3596" width="12" customWidth="1"/>
    <col min="3838" max="3838" width="7" bestFit="1" customWidth="1"/>
    <col min="3839" max="3839" width="29.85546875" customWidth="1"/>
    <col min="3840" max="3840" width="10.28515625" customWidth="1"/>
    <col min="3841" max="3841" width="10.140625" customWidth="1"/>
    <col min="3842" max="3842" width="10.85546875" customWidth="1"/>
    <col min="3843" max="3843" width="10.28515625" customWidth="1"/>
    <col min="3844" max="3844" width="9.42578125" customWidth="1"/>
    <col min="3845" max="3845" width="9.5703125" customWidth="1"/>
    <col min="3846" max="3846" width="10.7109375" customWidth="1"/>
    <col min="3847" max="3847" width="8.42578125" customWidth="1"/>
    <col min="3848" max="3848" width="10.28515625" customWidth="1"/>
    <col min="3849" max="3849" width="11.140625" customWidth="1"/>
    <col min="3850" max="3850" width="10.42578125" customWidth="1"/>
    <col min="3851" max="3851" width="7.28515625" customWidth="1"/>
    <col min="3852" max="3852" width="12" customWidth="1"/>
    <col min="4094" max="4094" width="7" bestFit="1" customWidth="1"/>
    <col min="4095" max="4095" width="29.85546875" customWidth="1"/>
    <col min="4096" max="4096" width="10.28515625" customWidth="1"/>
    <col min="4097" max="4097" width="10.140625" customWidth="1"/>
    <col min="4098" max="4098" width="10.85546875" customWidth="1"/>
    <col min="4099" max="4099" width="10.28515625" customWidth="1"/>
    <col min="4100" max="4100" width="9.42578125" customWidth="1"/>
    <col min="4101" max="4101" width="9.5703125" customWidth="1"/>
    <col min="4102" max="4102" width="10.7109375" customWidth="1"/>
    <col min="4103" max="4103" width="8.42578125" customWidth="1"/>
    <col min="4104" max="4104" width="10.28515625" customWidth="1"/>
    <col min="4105" max="4105" width="11.140625" customWidth="1"/>
    <col min="4106" max="4106" width="10.42578125" customWidth="1"/>
    <col min="4107" max="4107" width="7.28515625" customWidth="1"/>
    <col min="4108" max="4108" width="12" customWidth="1"/>
    <col min="4350" max="4350" width="7" bestFit="1" customWidth="1"/>
    <col min="4351" max="4351" width="29.85546875" customWidth="1"/>
    <col min="4352" max="4352" width="10.28515625" customWidth="1"/>
    <col min="4353" max="4353" width="10.140625" customWidth="1"/>
    <col min="4354" max="4354" width="10.85546875" customWidth="1"/>
    <col min="4355" max="4355" width="10.28515625" customWidth="1"/>
    <col min="4356" max="4356" width="9.42578125" customWidth="1"/>
    <col min="4357" max="4357" width="9.5703125" customWidth="1"/>
    <col min="4358" max="4358" width="10.7109375" customWidth="1"/>
    <col min="4359" max="4359" width="8.42578125" customWidth="1"/>
    <col min="4360" max="4360" width="10.28515625" customWidth="1"/>
    <col min="4361" max="4361" width="11.140625" customWidth="1"/>
    <col min="4362" max="4362" width="10.42578125" customWidth="1"/>
    <col min="4363" max="4363" width="7.28515625" customWidth="1"/>
    <col min="4364" max="4364" width="12" customWidth="1"/>
    <col min="4606" max="4606" width="7" bestFit="1" customWidth="1"/>
    <col min="4607" max="4607" width="29.85546875" customWidth="1"/>
    <col min="4608" max="4608" width="10.28515625" customWidth="1"/>
    <col min="4609" max="4609" width="10.140625" customWidth="1"/>
    <col min="4610" max="4610" width="10.85546875" customWidth="1"/>
    <col min="4611" max="4611" width="10.28515625" customWidth="1"/>
    <col min="4612" max="4612" width="9.42578125" customWidth="1"/>
    <col min="4613" max="4613" width="9.5703125" customWidth="1"/>
    <col min="4614" max="4614" width="10.7109375" customWidth="1"/>
    <col min="4615" max="4615" width="8.42578125" customWidth="1"/>
    <col min="4616" max="4616" width="10.28515625" customWidth="1"/>
    <col min="4617" max="4617" width="11.140625" customWidth="1"/>
    <col min="4618" max="4618" width="10.42578125" customWidth="1"/>
    <col min="4619" max="4619" width="7.28515625" customWidth="1"/>
    <col min="4620" max="4620" width="12" customWidth="1"/>
    <col min="4862" max="4862" width="7" bestFit="1" customWidth="1"/>
    <col min="4863" max="4863" width="29.85546875" customWidth="1"/>
    <col min="4864" max="4864" width="10.28515625" customWidth="1"/>
    <col min="4865" max="4865" width="10.140625" customWidth="1"/>
    <col min="4866" max="4866" width="10.85546875" customWidth="1"/>
    <col min="4867" max="4867" width="10.28515625" customWidth="1"/>
    <col min="4868" max="4868" width="9.42578125" customWidth="1"/>
    <col min="4869" max="4869" width="9.5703125" customWidth="1"/>
    <col min="4870" max="4870" width="10.7109375" customWidth="1"/>
    <col min="4871" max="4871" width="8.42578125" customWidth="1"/>
    <col min="4872" max="4872" width="10.28515625" customWidth="1"/>
    <col min="4873" max="4873" width="11.140625" customWidth="1"/>
    <col min="4874" max="4874" width="10.42578125" customWidth="1"/>
    <col min="4875" max="4875" width="7.28515625" customWidth="1"/>
    <col min="4876" max="4876" width="12" customWidth="1"/>
    <col min="5118" max="5118" width="7" bestFit="1" customWidth="1"/>
    <col min="5119" max="5119" width="29.85546875" customWidth="1"/>
    <col min="5120" max="5120" width="10.28515625" customWidth="1"/>
    <col min="5121" max="5121" width="10.140625" customWidth="1"/>
    <col min="5122" max="5122" width="10.85546875" customWidth="1"/>
    <col min="5123" max="5123" width="10.28515625" customWidth="1"/>
    <col min="5124" max="5124" width="9.42578125" customWidth="1"/>
    <col min="5125" max="5125" width="9.5703125" customWidth="1"/>
    <col min="5126" max="5126" width="10.7109375" customWidth="1"/>
    <col min="5127" max="5127" width="8.42578125" customWidth="1"/>
    <col min="5128" max="5128" width="10.28515625" customWidth="1"/>
    <col min="5129" max="5129" width="11.140625" customWidth="1"/>
    <col min="5130" max="5130" width="10.42578125" customWidth="1"/>
    <col min="5131" max="5131" width="7.28515625" customWidth="1"/>
    <col min="5132" max="5132" width="12" customWidth="1"/>
    <col min="5374" max="5374" width="7" bestFit="1" customWidth="1"/>
    <col min="5375" max="5375" width="29.85546875" customWidth="1"/>
    <col min="5376" max="5376" width="10.28515625" customWidth="1"/>
    <col min="5377" max="5377" width="10.140625" customWidth="1"/>
    <col min="5378" max="5378" width="10.85546875" customWidth="1"/>
    <col min="5379" max="5379" width="10.28515625" customWidth="1"/>
    <col min="5380" max="5380" width="9.42578125" customWidth="1"/>
    <col min="5381" max="5381" width="9.5703125" customWidth="1"/>
    <col min="5382" max="5382" width="10.7109375" customWidth="1"/>
    <col min="5383" max="5383" width="8.42578125" customWidth="1"/>
    <col min="5384" max="5384" width="10.28515625" customWidth="1"/>
    <col min="5385" max="5385" width="11.140625" customWidth="1"/>
    <col min="5386" max="5386" width="10.42578125" customWidth="1"/>
    <col min="5387" max="5387" width="7.28515625" customWidth="1"/>
    <col min="5388" max="5388" width="12" customWidth="1"/>
    <col min="5630" max="5630" width="7" bestFit="1" customWidth="1"/>
    <col min="5631" max="5631" width="29.85546875" customWidth="1"/>
    <col min="5632" max="5632" width="10.28515625" customWidth="1"/>
    <col min="5633" max="5633" width="10.140625" customWidth="1"/>
    <col min="5634" max="5634" width="10.85546875" customWidth="1"/>
    <col min="5635" max="5635" width="10.28515625" customWidth="1"/>
    <col min="5636" max="5636" width="9.42578125" customWidth="1"/>
    <col min="5637" max="5637" width="9.5703125" customWidth="1"/>
    <col min="5638" max="5638" width="10.7109375" customWidth="1"/>
    <col min="5639" max="5639" width="8.42578125" customWidth="1"/>
    <col min="5640" max="5640" width="10.28515625" customWidth="1"/>
    <col min="5641" max="5641" width="11.140625" customWidth="1"/>
    <col min="5642" max="5642" width="10.42578125" customWidth="1"/>
    <col min="5643" max="5643" width="7.28515625" customWidth="1"/>
    <col min="5644" max="5644" width="12" customWidth="1"/>
    <col min="5886" max="5886" width="7" bestFit="1" customWidth="1"/>
    <col min="5887" max="5887" width="29.85546875" customWidth="1"/>
    <col min="5888" max="5888" width="10.28515625" customWidth="1"/>
    <col min="5889" max="5889" width="10.140625" customWidth="1"/>
    <col min="5890" max="5890" width="10.85546875" customWidth="1"/>
    <col min="5891" max="5891" width="10.28515625" customWidth="1"/>
    <col min="5892" max="5892" width="9.42578125" customWidth="1"/>
    <col min="5893" max="5893" width="9.5703125" customWidth="1"/>
    <col min="5894" max="5894" width="10.7109375" customWidth="1"/>
    <col min="5895" max="5895" width="8.42578125" customWidth="1"/>
    <col min="5896" max="5896" width="10.28515625" customWidth="1"/>
    <col min="5897" max="5897" width="11.140625" customWidth="1"/>
    <col min="5898" max="5898" width="10.42578125" customWidth="1"/>
    <col min="5899" max="5899" width="7.28515625" customWidth="1"/>
    <col min="5900" max="5900" width="12" customWidth="1"/>
    <col min="6142" max="6142" width="7" bestFit="1" customWidth="1"/>
    <col min="6143" max="6143" width="29.85546875" customWidth="1"/>
    <col min="6144" max="6144" width="10.28515625" customWidth="1"/>
    <col min="6145" max="6145" width="10.140625" customWidth="1"/>
    <col min="6146" max="6146" width="10.85546875" customWidth="1"/>
    <col min="6147" max="6147" width="10.28515625" customWidth="1"/>
    <col min="6148" max="6148" width="9.42578125" customWidth="1"/>
    <col min="6149" max="6149" width="9.5703125" customWidth="1"/>
    <col min="6150" max="6150" width="10.7109375" customWidth="1"/>
    <col min="6151" max="6151" width="8.42578125" customWidth="1"/>
    <col min="6152" max="6152" width="10.28515625" customWidth="1"/>
    <col min="6153" max="6153" width="11.140625" customWidth="1"/>
    <col min="6154" max="6154" width="10.42578125" customWidth="1"/>
    <col min="6155" max="6155" width="7.28515625" customWidth="1"/>
    <col min="6156" max="6156" width="12" customWidth="1"/>
    <col min="6398" max="6398" width="7" bestFit="1" customWidth="1"/>
    <col min="6399" max="6399" width="29.85546875" customWidth="1"/>
    <col min="6400" max="6400" width="10.28515625" customWidth="1"/>
    <col min="6401" max="6401" width="10.140625" customWidth="1"/>
    <col min="6402" max="6402" width="10.85546875" customWidth="1"/>
    <col min="6403" max="6403" width="10.28515625" customWidth="1"/>
    <col min="6404" max="6404" width="9.42578125" customWidth="1"/>
    <col min="6405" max="6405" width="9.5703125" customWidth="1"/>
    <col min="6406" max="6406" width="10.7109375" customWidth="1"/>
    <col min="6407" max="6407" width="8.42578125" customWidth="1"/>
    <col min="6408" max="6408" width="10.28515625" customWidth="1"/>
    <col min="6409" max="6409" width="11.140625" customWidth="1"/>
    <col min="6410" max="6410" width="10.42578125" customWidth="1"/>
    <col min="6411" max="6411" width="7.28515625" customWidth="1"/>
    <col min="6412" max="6412" width="12" customWidth="1"/>
    <col min="6654" max="6654" width="7" bestFit="1" customWidth="1"/>
    <col min="6655" max="6655" width="29.85546875" customWidth="1"/>
    <col min="6656" max="6656" width="10.28515625" customWidth="1"/>
    <col min="6657" max="6657" width="10.140625" customWidth="1"/>
    <col min="6658" max="6658" width="10.85546875" customWidth="1"/>
    <col min="6659" max="6659" width="10.28515625" customWidth="1"/>
    <col min="6660" max="6660" width="9.42578125" customWidth="1"/>
    <col min="6661" max="6661" width="9.5703125" customWidth="1"/>
    <col min="6662" max="6662" width="10.7109375" customWidth="1"/>
    <col min="6663" max="6663" width="8.42578125" customWidth="1"/>
    <col min="6664" max="6664" width="10.28515625" customWidth="1"/>
    <col min="6665" max="6665" width="11.140625" customWidth="1"/>
    <col min="6666" max="6666" width="10.42578125" customWidth="1"/>
    <col min="6667" max="6667" width="7.28515625" customWidth="1"/>
    <col min="6668" max="6668" width="12" customWidth="1"/>
    <col min="6910" max="6910" width="7" bestFit="1" customWidth="1"/>
    <col min="6911" max="6911" width="29.85546875" customWidth="1"/>
    <col min="6912" max="6912" width="10.28515625" customWidth="1"/>
    <col min="6913" max="6913" width="10.140625" customWidth="1"/>
    <col min="6914" max="6914" width="10.85546875" customWidth="1"/>
    <col min="6915" max="6915" width="10.28515625" customWidth="1"/>
    <col min="6916" max="6916" width="9.42578125" customWidth="1"/>
    <col min="6917" max="6917" width="9.5703125" customWidth="1"/>
    <col min="6918" max="6918" width="10.7109375" customWidth="1"/>
    <col min="6919" max="6919" width="8.42578125" customWidth="1"/>
    <col min="6920" max="6920" width="10.28515625" customWidth="1"/>
    <col min="6921" max="6921" width="11.140625" customWidth="1"/>
    <col min="6922" max="6922" width="10.42578125" customWidth="1"/>
    <col min="6923" max="6923" width="7.28515625" customWidth="1"/>
    <col min="6924" max="6924" width="12" customWidth="1"/>
    <col min="7166" max="7166" width="7" bestFit="1" customWidth="1"/>
    <col min="7167" max="7167" width="29.85546875" customWidth="1"/>
    <col min="7168" max="7168" width="10.28515625" customWidth="1"/>
    <col min="7169" max="7169" width="10.140625" customWidth="1"/>
    <col min="7170" max="7170" width="10.85546875" customWidth="1"/>
    <col min="7171" max="7171" width="10.28515625" customWidth="1"/>
    <col min="7172" max="7172" width="9.42578125" customWidth="1"/>
    <col min="7173" max="7173" width="9.5703125" customWidth="1"/>
    <col min="7174" max="7174" width="10.7109375" customWidth="1"/>
    <col min="7175" max="7175" width="8.42578125" customWidth="1"/>
    <col min="7176" max="7176" width="10.28515625" customWidth="1"/>
    <col min="7177" max="7177" width="11.140625" customWidth="1"/>
    <col min="7178" max="7178" width="10.42578125" customWidth="1"/>
    <col min="7179" max="7179" width="7.28515625" customWidth="1"/>
    <col min="7180" max="7180" width="12" customWidth="1"/>
    <col min="7422" max="7422" width="7" bestFit="1" customWidth="1"/>
    <col min="7423" max="7423" width="29.85546875" customWidth="1"/>
    <col min="7424" max="7424" width="10.28515625" customWidth="1"/>
    <col min="7425" max="7425" width="10.140625" customWidth="1"/>
    <col min="7426" max="7426" width="10.85546875" customWidth="1"/>
    <col min="7427" max="7427" width="10.28515625" customWidth="1"/>
    <col min="7428" max="7428" width="9.42578125" customWidth="1"/>
    <col min="7429" max="7429" width="9.5703125" customWidth="1"/>
    <col min="7430" max="7430" width="10.7109375" customWidth="1"/>
    <col min="7431" max="7431" width="8.42578125" customWidth="1"/>
    <col min="7432" max="7432" width="10.28515625" customWidth="1"/>
    <col min="7433" max="7433" width="11.140625" customWidth="1"/>
    <col min="7434" max="7434" width="10.42578125" customWidth="1"/>
    <col min="7435" max="7435" width="7.28515625" customWidth="1"/>
    <col min="7436" max="7436" width="12" customWidth="1"/>
    <col min="7678" max="7678" width="7" bestFit="1" customWidth="1"/>
    <col min="7679" max="7679" width="29.85546875" customWidth="1"/>
    <col min="7680" max="7680" width="10.28515625" customWidth="1"/>
    <col min="7681" max="7681" width="10.140625" customWidth="1"/>
    <col min="7682" max="7682" width="10.85546875" customWidth="1"/>
    <col min="7683" max="7683" width="10.28515625" customWidth="1"/>
    <col min="7684" max="7684" width="9.42578125" customWidth="1"/>
    <col min="7685" max="7685" width="9.5703125" customWidth="1"/>
    <col min="7686" max="7686" width="10.7109375" customWidth="1"/>
    <col min="7687" max="7687" width="8.42578125" customWidth="1"/>
    <col min="7688" max="7688" width="10.28515625" customWidth="1"/>
    <col min="7689" max="7689" width="11.140625" customWidth="1"/>
    <col min="7690" max="7690" width="10.42578125" customWidth="1"/>
    <col min="7691" max="7691" width="7.28515625" customWidth="1"/>
    <col min="7692" max="7692" width="12" customWidth="1"/>
    <col min="7934" max="7934" width="7" bestFit="1" customWidth="1"/>
    <col min="7935" max="7935" width="29.85546875" customWidth="1"/>
    <col min="7936" max="7936" width="10.28515625" customWidth="1"/>
    <col min="7937" max="7937" width="10.140625" customWidth="1"/>
    <col min="7938" max="7938" width="10.85546875" customWidth="1"/>
    <col min="7939" max="7939" width="10.28515625" customWidth="1"/>
    <col min="7940" max="7940" width="9.42578125" customWidth="1"/>
    <col min="7941" max="7941" width="9.5703125" customWidth="1"/>
    <col min="7942" max="7942" width="10.7109375" customWidth="1"/>
    <col min="7943" max="7943" width="8.42578125" customWidth="1"/>
    <col min="7944" max="7944" width="10.28515625" customWidth="1"/>
    <col min="7945" max="7945" width="11.140625" customWidth="1"/>
    <col min="7946" max="7946" width="10.42578125" customWidth="1"/>
    <col min="7947" max="7947" width="7.28515625" customWidth="1"/>
    <col min="7948" max="7948" width="12" customWidth="1"/>
    <col min="8190" max="8190" width="7" bestFit="1" customWidth="1"/>
    <col min="8191" max="8191" width="29.85546875" customWidth="1"/>
    <col min="8192" max="8192" width="10.28515625" customWidth="1"/>
    <col min="8193" max="8193" width="10.140625" customWidth="1"/>
    <col min="8194" max="8194" width="10.85546875" customWidth="1"/>
    <col min="8195" max="8195" width="10.28515625" customWidth="1"/>
    <col min="8196" max="8196" width="9.42578125" customWidth="1"/>
    <col min="8197" max="8197" width="9.5703125" customWidth="1"/>
    <col min="8198" max="8198" width="10.7109375" customWidth="1"/>
    <col min="8199" max="8199" width="8.42578125" customWidth="1"/>
    <col min="8200" max="8200" width="10.28515625" customWidth="1"/>
    <col min="8201" max="8201" width="11.140625" customWidth="1"/>
    <col min="8202" max="8202" width="10.42578125" customWidth="1"/>
    <col min="8203" max="8203" width="7.28515625" customWidth="1"/>
    <col min="8204" max="8204" width="12" customWidth="1"/>
    <col min="8446" max="8446" width="7" bestFit="1" customWidth="1"/>
    <col min="8447" max="8447" width="29.85546875" customWidth="1"/>
    <col min="8448" max="8448" width="10.28515625" customWidth="1"/>
    <col min="8449" max="8449" width="10.140625" customWidth="1"/>
    <col min="8450" max="8450" width="10.85546875" customWidth="1"/>
    <col min="8451" max="8451" width="10.28515625" customWidth="1"/>
    <col min="8452" max="8452" width="9.42578125" customWidth="1"/>
    <col min="8453" max="8453" width="9.5703125" customWidth="1"/>
    <col min="8454" max="8454" width="10.7109375" customWidth="1"/>
    <col min="8455" max="8455" width="8.42578125" customWidth="1"/>
    <col min="8456" max="8456" width="10.28515625" customWidth="1"/>
    <col min="8457" max="8457" width="11.140625" customWidth="1"/>
    <col min="8458" max="8458" width="10.42578125" customWidth="1"/>
    <col min="8459" max="8459" width="7.28515625" customWidth="1"/>
    <col min="8460" max="8460" width="12" customWidth="1"/>
    <col min="8702" max="8702" width="7" bestFit="1" customWidth="1"/>
    <col min="8703" max="8703" width="29.85546875" customWidth="1"/>
    <col min="8704" max="8704" width="10.28515625" customWidth="1"/>
    <col min="8705" max="8705" width="10.140625" customWidth="1"/>
    <col min="8706" max="8706" width="10.85546875" customWidth="1"/>
    <col min="8707" max="8707" width="10.28515625" customWidth="1"/>
    <col min="8708" max="8708" width="9.42578125" customWidth="1"/>
    <col min="8709" max="8709" width="9.5703125" customWidth="1"/>
    <col min="8710" max="8710" width="10.7109375" customWidth="1"/>
    <col min="8711" max="8711" width="8.42578125" customWidth="1"/>
    <col min="8712" max="8712" width="10.28515625" customWidth="1"/>
    <col min="8713" max="8713" width="11.140625" customWidth="1"/>
    <col min="8714" max="8714" width="10.42578125" customWidth="1"/>
    <col min="8715" max="8715" width="7.28515625" customWidth="1"/>
    <col min="8716" max="8716" width="12" customWidth="1"/>
    <col min="8958" max="8958" width="7" bestFit="1" customWidth="1"/>
    <col min="8959" max="8959" width="29.85546875" customWidth="1"/>
    <col min="8960" max="8960" width="10.28515625" customWidth="1"/>
    <col min="8961" max="8961" width="10.140625" customWidth="1"/>
    <col min="8962" max="8962" width="10.85546875" customWidth="1"/>
    <col min="8963" max="8963" width="10.28515625" customWidth="1"/>
    <col min="8964" max="8964" width="9.42578125" customWidth="1"/>
    <col min="8965" max="8965" width="9.5703125" customWidth="1"/>
    <col min="8966" max="8966" width="10.7109375" customWidth="1"/>
    <col min="8967" max="8967" width="8.42578125" customWidth="1"/>
    <col min="8968" max="8968" width="10.28515625" customWidth="1"/>
    <col min="8969" max="8969" width="11.140625" customWidth="1"/>
    <col min="8970" max="8970" width="10.42578125" customWidth="1"/>
    <col min="8971" max="8971" width="7.28515625" customWidth="1"/>
    <col min="8972" max="8972" width="12" customWidth="1"/>
    <col min="9214" max="9214" width="7" bestFit="1" customWidth="1"/>
    <col min="9215" max="9215" width="29.85546875" customWidth="1"/>
    <col min="9216" max="9216" width="10.28515625" customWidth="1"/>
    <col min="9217" max="9217" width="10.140625" customWidth="1"/>
    <col min="9218" max="9218" width="10.85546875" customWidth="1"/>
    <col min="9219" max="9219" width="10.28515625" customWidth="1"/>
    <col min="9220" max="9220" width="9.42578125" customWidth="1"/>
    <col min="9221" max="9221" width="9.5703125" customWidth="1"/>
    <col min="9222" max="9222" width="10.7109375" customWidth="1"/>
    <col min="9223" max="9223" width="8.42578125" customWidth="1"/>
    <col min="9224" max="9224" width="10.28515625" customWidth="1"/>
    <col min="9225" max="9225" width="11.140625" customWidth="1"/>
    <col min="9226" max="9226" width="10.42578125" customWidth="1"/>
    <col min="9227" max="9227" width="7.28515625" customWidth="1"/>
    <col min="9228" max="9228" width="12" customWidth="1"/>
    <col min="9470" max="9470" width="7" bestFit="1" customWidth="1"/>
    <col min="9471" max="9471" width="29.85546875" customWidth="1"/>
    <col min="9472" max="9472" width="10.28515625" customWidth="1"/>
    <col min="9473" max="9473" width="10.140625" customWidth="1"/>
    <col min="9474" max="9474" width="10.85546875" customWidth="1"/>
    <col min="9475" max="9475" width="10.28515625" customWidth="1"/>
    <col min="9476" max="9476" width="9.42578125" customWidth="1"/>
    <col min="9477" max="9477" width="9.5703125" customWidth="1"/>
    <col min="9478" max="9478" width="10.7109375" customWidth="1"/>
    <col min="9479" max="9479" width="8.42578125" customWidth="1"/>
    <col min="9480" max="9480" width="10.28515625" customWidth="1"/>
    <col min="9481" max="9481" width="11.140625" customWidth="1"/>
    <col min="9482" max="9482" width="10.42578125" customWidth="1"/>
    <col min="9483" max="9483" width="7.28515625" customWidth="1"/>
    <col min="9484" max="9484" width="12" customWidth="1"/>
    <col min="9726" max="9726" width="7" bestFit="1" customWidth="1"/>
    <col min="9727" max="9727" width="29.85546875" customWidth="1"/>
    <col min="9728" max="9728" width="10.28515625" customWidth="1"/>
    <col min="9729" max="9729" width="10.140625" customWidth="1"/>
    <col min="9730" max="9730" width="10.85546875" customWidth="1"/>
    <col min="9731" max="9731" width="10.28515625" customWidth="1"/>
    <col min="9732" max="9732" width="9.42578125" customWidth="1"/>
    <col min="9733" max="9733" width="9.5703125" customWidth="1"/>
    <col min="9734" max="9734" width="10.7109375" customWidth="1"/>
    <col min="9735" max="9735" width="8.42578125" customWidth="1"/>
    <col min="9736" max="9736" width="10.28515625" customWidth="1"/>
    <col min="9737" max="9737" width="11.140625" customWidth="1"/>
    <col min="9738" max="9738" width="10.42578125" customWidth="1"/>
    <col min="9739" max="9739" width="7.28515625" customWidth="1"/>
    <col min="9740" max="9740" width="12" customWidth="1"/>
    <col min="9982" max="9982" width="7" bestFit="1" customWidth="1"/>
    <col min="9983" max="9983" width="29.85546875" customWidth="1"/>
    <col min="9984" max="9984" width="10.28515625" customWidth="1"/>
    <col min="9985" max="9985" width="10.140625" customWidth="1"/>
    <col min="9986" max="9986" width="10.85546875" customWidth="1"/>
    <col min="9987" max="9987" width="10.28515625" customWidth="1"/>
    <col min="9988" max="9988" width="9.42578125" customWidth="1"/>
    <col min="9989" max="9989" width="9.5703125" customWidth="1"/>
    <col min="9990" max="9990" width="10.7109375" customWidth="1"/>
    <col min="9991" max="9991" width="8.42578125" customWidth="1"/>
    <col min="9992" max="9992" width="10.28515625" customWidth="1"/>
    <col min="9993" max="9993" width="11.140625" customWidth="1"/>
    <col min="9994" max="9994" width="10.42578125" customWidth="1"/>
    <col min="9995" max="9995" width="7.28515625" customWidth="1"/>
    <col min="9996" max="9996" width="12" customWidth="1"/>
    <col min="10238" max="10238" width="7" bestFit="1" customWidth="1"/>
    <col min="10239" max="10239" width="29.85546875" customWidth="1"/>
    <col min="10240" max="10240" width="10.28515625" customWidth="1"/>
    <col min="10241" max="10241" width="10.140625" customWidth="1"/>
    <col min="10242" max="10242" width="10.85546875" customWidth="1"/>
    <col min="10243" max="10243" width="10.28515625" customWidth="1"/>
    <col min="10244" max="10244" width="9.42578125" customWidth="1"/>
    <col min="10245" max="10245" width="9.5703125" customWidth="1"/>
    <col min="10246" max="10246" width="10.7109375" customWidth="1"/>
    <col min="10247" max="10247" width="8.42578125" customWidth="1"/>
    <col min="10248" max="10248" width="10.28515625" customWidth="1"/>
    <col min="10249" max="10249" width="11.140625" customWidth="1"/>
    <col min="10250" max="10250" width="10.42578125" customWidth="1"/>
    <col min="10251" max="10251" width="7.28515625" customWidth="1"/>
    <col min="10252" max="10252" width="12" customWidth="1"/>
    <col min="10494" max="10494" width="7" bestFit="1" customWidth="1"/>
    <col min="10495" max="10495" width="29.85546875" customWidth="1"/>
    <col min="10496" max="10496" width="10.28515625" customWidth="1"/>
    <col min="10497" max="10497" width="10.140625" customWidth="1"/>
    <col min="10498" max="10498" width="10.85546875" customWidth="1"/>
    <col min="10499" max="10499" width="10.28515625" customWidth="1"/>
    <col min="10500" max="10500" width="9.42578125" customWidth="1"/>
    <col min="10501" max="10501" width="9.5703125" customWidth="1"/>
    <col min="10502" max="10502" width="10.7109375" customWidth="1"/>
    <col min="10503" max="10503" width="8.42578125" customWidth="1"/>
    <col min="10504" max="10504" width="10.28515625" customWidth="1"/>
    <col min="10505" max="10505" width="11.140625" customWidth="1"/>
    <col min="10506" max="10506" width="10.42578125" customWidth="1"/>
    <col min="10507" max="10507" width="7.28515625" customWidth="1"/>
    <col min="10508" max="10508" width="12" customWidth="1"/>
    <col min="10750" max="10750" width="7" bestFit="1" customWidth="1"/>
    <col min="10751" max="10751" width="29.85546875" customWidth="1"/>
    <col min="10752" max="10752" width="10.28515625" customWidth="1"/>
    <col min="10753" max="10753" width="10.140625" customWidth="1"/>
    <col min="10754" max="10754" width="10.85546875" customWidth="1"/>
    <col min="10755" max="10755" width="10.28515625" customWidth="1"/>
    <col min="10756" max="10756" width="9.42578125" customWidth="1"/>
    <col min="10757" max="10757" width="9.5703125" customWidth="1"/>
    <col min="10758" max="10758" width="10.7109375" customWidth="1"/>
    <col min="10759" max="10759" width="8.42578125" customWidth="1"/>
    <col min="10760" max="10760" width="10.28515625" customWidth="1"/>
    <col min="10761" max="10761" width="11.140625" customWidth="1"/>
    <col min="10762" max="10762" width="10.42578125" customWidth="1"/>
    <col min="10763" max="10763" width="7.28515625" customWidth="1"/>
    <col min="10764" max="10764" width="12" customWidth="1"/>
    <col min="11006" max="11006" width="7" bestFit="1" customWidth="1"/>
    <col min="11007" max="11007" width="29.85546875" customWidth="1"/>
    <col min="11008" max="11008" width="10.28515625" customWidth="1"/>
    <col min="11009" max="11009" width="10.140625" customWidth="1"/>
    <col min="11010" max="11010" width="10.85546875" customWidth="1"/>
    <col min="11011" max="11011" width="10.28515625" customWidth="1"/>
    <col min="11012" max="11012" width="9.42578125" customWidth="1"/>
    <col min="11013" max="11013" width="9.5703125" customWidth="1"/>
    <col min="11014" max="11014" width="10.7109375" customWidth="1"/>
    <col min="11015" max="11015" width="8.42578125" customWidth="1"/>
    <col min="11016" max="11016" width="10.28515625" customWidth="1"/>
    <col min="11017" max="11017" width="11.140625" customWidth="1"/>
    <col min="11018" max="11018" width="10.42578125" customWidth="1"/>
    <col min="11019" max="11019" width="7.28515625" customWidth="1"/>
    <col min="11020" max="11020" width="12" customWidth="1"/>
    <col min="11262" max="11262" width="7" bestFit="1" customWidth="1"/>
    <col min="11263" max="11263" width="29.85546875" customWidth="1"/>
    <col min="11264" max="11264" width="10.28515625" customWidth="1"/>
    <col min="11265" max="11265" width="10.140625" customWidth="1"/>
    <col min="11266" max="11266" width="10.85546875" customWidth="1"/>
    <col min="11267" max="11267" width="10.28515625" customWidth="1"/>
    <col min="11268" max="11268" width="9.42578125" customWidth="1"/>
    <col min="11269" max="11269" width="9.5703125" customWidth="1"/>
    <col min="11270" max="11270" width="10.7109375" customWidth="1"/>
    <col min="11271" max="11271" width="8.42578125" customWidth="1"/>
    <col min="11272" max="11272" width="10.28515625" customWidth="1"/>
    <col min="11273" max="11273" width="11.140625" customWidth="1"/>
    <col min="11274" max="11274" width="10.42578125" customWidth="1"/>
    <col min="11275" max="11275" width="7.28515625" customWidth="1"/>
    <col min="11276" max="11276" width="12" customWidth="1"/>
    <col min="11518" max="11518" width="7" bestFit="1" customWidth="1"/>
    <col min="11519" max="11519" width="29.85546875" customWidth="1"/>
    <col min="11520" max="11520" width="10.28515625" customWidth="1"/>
    <col min="11521" max="11521" width="10.140625" customWidth="1"/>
    <col min="11522" max="11522" width="10.85546875" customWidth="1"/>
    <col min="11523" max="11523" width="10.28515625" customWidth="1"/>
    <col min="11524" max="11524" width="9.42578125" customWidth="1"/>
    <col min="11525" max="11525" width="9.5703125" customWidth="1"/>
    <col min="11526" max="11526" width="10.7109375" customWidth="1"/>
    <col min="11527" max="11527" width="8.42578125" customWidth="1"/>
    <col min="11528" max="11528" width="10.28515625" customWidth="1"/>
    <col min="11529" max="11529" width="11.140625" customWidth="1"/>
    <col min="11530" max="11530" width="10.42578125" customWidth="1"/>
    <col min="11531" max="11531" width="7.28515625" customWidth="1"/>
    <col min="11532" max="11532" width="12" customWidth="1"/>
    <col min="11774" max="11774" width="7" bestFit="1" customWidth="1"/>
    <col min="11775" max="11775" width="29.85546875" customWidth="1"/>
    <col min="11776" max="11776" width="10.28515625" customWidth="1"/>
    <col min="11777" max="11777" width="10.140625" customWidth="1"/>
    <col min="11778" max="11778" width="10.85546875" customWidth="1"/>
    <col min="11779" max="11779" width="10.28515625" customWidth="1"/>
    <col min="11780" max="11780" width="9.42578125" customWidth="1"/>
    <col min="11781" max="11781" width="9.5703125" customWidth="1"/>
    <col min="11782" max="11782" width="10.7109375" customWidth="1"/>
    <col min="11783" max="11783" width="8.42578125" customWidth="1"/>
    <col min="11784" max="11784" width="10.28515625" customWidth="1"/>
    <col min="11785" max="11785" width="11.140625" customWidth="1"/>
    <col min="11786" max="11786" width="10.42578125" customWidth="1"/>
    <col min="11787" max="11787" width="7.28515625" customWidth="1"/>
    <col min="11788" max="11788" width="12" customWidth="1"/>
    <col min="12030" max="12030" width="7" bestFit="1" customWidth="1"/>
    <col min="12031" max="12031" width="29.85546875" customWidth="1"/>
    <col min="12032" max="12032" width="10.28515625" customWidth="1"/>
    <col min="12033" max="12033" width="10.140625" customWidth="1"/>
    <col min="12034" max="12034" width="10.85546875" customWidth="1"/>
    <col min="12035" max="12035" width="10.28515625" customWidth="1"/>
    <col min="12036" max="12036" width="9.42578125" customWidth="1"/>
    <col min="12037" max="12037" width="9.5703125" customWidth="1"/>
    <col min="12038" max="12038" width="10.7109375" customWidth="1"/>
    <col min="12039" max="12039" width="8.42578125" customWidth="1"/>
    <col min="12040" max="12040" width="10.28515625" customWidth="1"/>
    <col min="12041" max="12041" width="11.140625" customWidth="1"/>
    <col min="12042" max="12042" width="10.42578125" customWidth="1"/>
    <col min="12043" max="12043" width="7.28515625" customWidth="1"/>
    <col min="12044" max="12044" width="12" customWidth="1"/>
    <col min="12286" max="12286" width="7" bestFit="1" customWidth="1"/>
    <col min="12287" max="12287" width="29.85546875" customWidth="1"/>
    <col min="12288" max="12288" width="10.28515625" customWidth="1"/>
    <col min="12289" max="12289" width="10.140625" customWidth="1"/>
    <col min="12290" max="12290" width="10.85546875" customWidth="1"/>
    <col min="12291" max="12291" width="10.28515625" customWidth="1"/>
    <col min="12292" max="12292" width="9.42578125" customWidth="1"/>
    <col min="12293" max="12293" width="9.5703125" customWidth="1"/>
    <col min="12294" max="12294" width="10.7109375" customWidth="1"/>
    <col min="12295" max="12295" width="8.42578125" customWidth="1"/>
    <col min="12296" max="12296" width="10.28515625" customWidth="1"/>
    <col min="12297" max="12297" width="11.140625" customWidth="1"/>
    <col min="12298" max="12298" width="10.42578125" customWidth="1"/>
    <col min="12299" max="12299" width="7.28515625" customWidth="1"/>
    <col min="12300" max="12300" width="12" customWidth="1"/>
    <col min="12542" max="12542" width="7" bestFit="1" customWidth="1"/>
    <col min="12543" max="12543" width="29.85546875" customWidth="1"/>
    <col min="12544" max="12544" width="10.28515625" customWidth="1"/>
    <col min="12545" max="12545" width="10.140625" customWidth="1"/>
    <col min="12546" max="12546" width="10.85546875" customWidth="1"/>
    <col min="12547" max="12547" width="10.28515625" customWidth="1"/>
    <col min="12548" max="12548" width="9.42578125" customWidth="1"/>
    <col min="12549" max="12549" width="9.5703125" customWidth="1"/>
    <col min="12550" max="12550" width="10.7109375" customWidth="1"/>
    <col min="12551" max="12551" width="8.42578125" customWidth="1"/>
    <col min="12552" max="12552" width="10.28515625" customWidth="1"/>
    <col min="12553" max="12553" width="11.140625" customWidth="1"/>
    <col min="12554" max="12554" width="10.42578125" customWidth="1"/>
    <col min="12555" max="12555" width="7.28515625" customWidth="1"/>
    <col min="12556" max="12556" width="12" customWidth="1"/>
    <col min="12798" max="12798" width="7" bestFit="1" customWidth="1"/>
    <col min="12799" max="12799" width="29.85546875" customWidth="1"/>
    <col min="12800" max="12800" width="10.28515625" customWidth="1"/>
    <col min="12801" max="12801" width="10.140625" customWidth="1"/>
    <col min="12802" max="12802" width="10.85546875" customWidth="1"/>
    <col min="12803" max="12803" width="10.28515625" customWidth="1"/>
    <col min="12804" max="12804" width="9.42578125" customWidth="1"/>
    <col min="12805" max="12805" width="9.5703125" customWidth="1"/>
    <col min="12806" max="12806" width="10.7109375" customWidth="1"/>
    <col min="12807" max="12807" width="8.42578125" customWidth="1"/>
    <col min="12808" max="12808" width="10.28515625" customWidth="1"/>
    <col min="12809" max="12809" width="11.140625" customWidth="1"/>
    <col min="12810" max="12810" width="10.42578125" customWidth="1"/>
    <col min="12811" max="12811" width="7.28515625" customWidth="1"/>
    <col min="12812" max="12812" width="12" customWidth="1"/>
    <col min="13054" max="13054" width="7" bestFit="1" customWidth="1"/>
    <col min="13055" max="13055" width="29.85546875" customWidth="1"/>
    <col min="13056" max="13056" width="10.28515625" customWidth="1"/>
    <col min="13057" max="13057" width="10.140625" customWidth="1"/>
    <col min="13058" max="13058" width="10.85546875" customWidth="1"/>
    <col min="13059" max="13059" width="10.28515625" customWidth="1"/>
    <col min="13060" max="13060" width="9.42578125" customWidth="1"/>
    <col min="13061" max="13061" width="9.5703125" customWidth="1"/>
    <col min="13062" max="13062" width="10.7109375" customWidth="1"/>
    <col min="13063" max="13063" width="8.42578125" customWidth="1"/>
    <col min="13064" max="13064" width="10.28515625" customWidth="1"/>
    <col min="13065" max="13065" width="11.140625" customWidth="1"/>
    <col min="13066" max="13066" width="10.42578125" customWidth="1"/>
    <col min="13067" max="13067" width="7.28515625" customWidth="1"/>
    <col min="13068" max="13068" width="12" customWidth="1"/>
    <col min="13310" max="13310" width="7" bestFit="1" customWidth="1"/>
    <col min="13311" max="13311" width="29.85546875" customWidth="1"/>
    <col min="13312" max="13312" width="10.28515625" customWidth="1"/>
    <col min="13313" max="13313" width="10.140625" customWidth="1"/>
    <col min="13314" max="13314" width="10.85546875" customWidth="1"/>
    <col min="13315" max="13315" width="10.28515625" customWidth="1"/>
    <col min="13316" max="13316" width="9.42578125" customWidth="1"/>
    <col min="13317" max="13317" width="9.5703125" customWidth="1"/>
    <col min="13318" max="13318" width="10.7109375" customWidth="1"/>
    <col min="13319" max="13319" width="8.42578125" customWidth="1"/>
    <col min="13320" max="13320" width="10.28515625" customWidth="1"/>
    <col min="13321" max="13321" width="11.140625" customWidth="1"/>
    <col min="13322" max="13322" width="10.42578125" customWidth="1"/>
    <col min="13323" max="13323" width="7.28515625" customWidth="1"/>
    <col min="13324" max="13324" width="12" customWidth="1"/>
    <col min="13566" max="13566" width="7" bestFit="1" customWidth="1"/>
    <col min="13567" max="13567" width="29.85546875" customWidth="1"/>
    <col min="13568" max="13568" width="10.28515625" customWidth="1"/>
    <col min="13569" max="13569" width="10.140625" customWidth="1"/>
    <col min="13570" max="13570" width="10.85546875" customWidth="1"/>
    <col min="13571" max="13571" width="10.28515625" customWidth="1"/>
    <col min="13572" max="13572" width="9.42578125" customWidth="1"/>
    <col min="13573" max="13573" width="9.5703125" customWidth="1"/>
    <col min="13574" max="13574" width="10.7109375" customWidth="1"/>
    <col min="13575" max="13575" width="8.42578125" customWidth="1"/>
    <col min="13576" max="13576" width="10.28515625" customWidth="1"/>
    <col min="13577" max="13577" width="11.140625" customWidth="1"/>
    <col min="13578" max="13578" width="10.42578125" customWidth="1"/>
    <col min="13579" max="13579" width="7.28515625" customWidth="1"/>
    <col min="13580" max="13580" width="12" customWidth="1"/>
    <col min="13822" max="13822" width="7" bestFit="1" customWidth="1"/>
    <col min="13823" max="13823" width="29.85546875" customWidth="1"/>
    <col min="13824" max="13824" width="10.28515625" customWidth="1"/>
    <col min="13825" max="13825" width="10.140625" customWidth="1"/>
    <col min="13826" max="13826" width="10.85546875" customWidth="1"/>
    <col min="13827" max="13827" width="10.28515625" customWidth="1"/>
    <col min="13828" max="13828" width="9.42578125" customWidth="1"/>
    <col min="13829" max="13829" width="9.5703125" customWidth="1"/>
    <col min="13830" max="13830" width="10.7109375" customWidth="1"/>
    <col min="13831" max="13831" width="8.42578125" customWidth="1"/>
    <col min="13832" max="13832" width="10.28515625" customWidth="1"/>
    <col min="13833" max="13833" width="11.140625" customWidth="1"/>
    <col min="13834" max="13834" width="10.42578125" customWidth="1"/>
    <col min="13835" max="13835" width="7.28515625" customWidth="1"/>
    <col min="13836" max="13836" width="12" customWidth="1"/>
    <col min="14078" max="14078" width="7" bestFit="1" customWidth="1"/>
    <col min="14079" max="14079" width="29.85546875" customWidth="1"/>
    <col min="14080" max="14080" width="10.28515625" customWidth="1"/>
    <col min="14081" max="14081" width="10.140625" customWidth="1"/>
    <col min="14082" max="14082" width="10.85546875" customWidth="1"/>
    <col min="14083" max="14083" width="10.28515625" customWidth="1"/>
    <col min="14084" max="14084" width="9.42578125" customWidth="1"/>
    <col min="14085" max="14085" width="9.5703125" customWidth="1"/>
    <col min="14086" max="14086" width="10.7109375" customWidth="1"/>
    <col min="14087" max="14087" width="8.42578125" customWidth="1"/>
    <col min="14088" max="14088" width="10.28515625" customWidth="1"/>
    <col min="14089" max="14089" width="11.140625" customWidth="1"/>
    <col min="14090" max="14090" width="10.42578125" customWidth="1"/>
    <col min="14091" max="14091" width="7.28515625" customWidth="1"/>
    <col min="14092" max="14092" width="12" customWidth="1"/>
    <col min="14334" max="14334" width="7" bestFit="1" customWidth="1"/>
    <col min="14335" max="14335" width="29.85546875" customWidth="1"/>
    <col min="14336" max="14336" width="10.28515625" customWidth="1"/>
    <col min="14337" max="14337" width="10.140625" customWidth="1"/>
    <col min="14338" max="14338" width="10.85546875" customWidth="1"/>
    <col min="14339" max="14339" width="10.28515625" customWidth="1"/>
    <col min="14340" max="14340" width="9.42578125" customWidth="1"/>
    <col min="14341" max="14341" width="9.5703125" customWidth="1"/>
    <col min="14342" max="14342" width="10.7109375" customWidth="1"/>
    <col min="14343" max="14343" width="8.42578125" customWidth="1"/>
    <col min="14344" max="14344" width="10.28515625" customWidth="1"/>
    <col min="14345" max="14345" width="11.140625" customWidth="1"/>
    <col min="14346" max="14346" width="10.42578125" customWidth="1"/>
    <col min="14347" max="14347" width="7.28515625" customWidth="1"/>
    <col min="14348" max="14348" width="12" customWidth="1"/>
    <col min="14590" max="14590" width="7" bestFit="1" customWidth="1"/>
    <col min="14591" max="14591" width="29.85546875" customWidth="1"/>
    <col min="14592" max="14592" width="10.28515625" customWidth="1"/>
    <col min="14593" max="14593" width="10.140625" customWidth="1"/>
    <col min="14594" max="14594" width="10.85546875" customWidth="1"/>
    <col min="14595" max="14595" width="10.28515625" customWidth="1"/>
    <col min="14596" max="14596" width="9.42578125" customWidth="1"/>
    <col min="14597" max="14597" width="9.5703125" customWidth="1"/>
    <col min="14598" max="14598" width="10.7109375" customWidth="1"/>
    <col min="14599" max="14599" width="8.42578125" customWidth="1"/>
    <col min="14600" max="14600" width="10.28515625" customWidth="1"/>
    <col min="14601" max="14601" width="11.140625" customWidth="1"/>
    <col min="14602" max="14602" width="10.42578125" customWidth="1"/>
    <col min="14603" max="14603" width="7.28515625" customWidth="1"/>
    <col min="14604" max="14604" width="12" customWidth="1"/>
    <col min="14846" max="14846" width="7" bestFit="1" customWidth="1"/>
    <col min="14847" max="14847" width="29.85546875" customWidth="1"/>
    <col min="14848" max="14848" width="10.28515625" customWidth="1"/>
    <col min="14849" max="14849" width="10.140625" customWidth="1"/>
    <col min="14850" max="14850" width="10.85546875" customWidth="1"/>
    <col min="14851" max="14851" width="10.28515625" customWidth="1"/>
    <col min="14852" max="14852" width="9.42578125" customWidth="1"/>
    <col min="14853" max="14853" width="9.5703125" customWidth="1"/>
    <col min="14854" max="14854" width="10.7109375" customWidth="1"/>
    <col min="14855" max="14855" width="8.42578125" customWidth="1"/>
    <col min="14856" max="14856" width="10.28515625" customWidth="1"/>
    <col min="14857" max="14857" width="11.140625" customWidth="1"/>
    <col min="14858" max="14858" width="10.42578125" customWidth="1"/>
    <col min="14859" max="14859" width="7.28515625" customWidth="1"/>
    <col min="14860" max="14860" width="12" customWidth="1"/>
    <col min="15102" max="15102" width="7" bestFit="1" customWidth="1"/>
    <col min="15103" max="15103" width="29.85546875" customWidth="1"/>
    <col min="15104" max="15104" width="10.28515625" customWidth="1"/>
    <col min="15105" max="15105" width="10.140625" customWidth="1"/>
    <col min="15106" max="15106" width="10.85546875" customWidth="1"/>
    <col min="15107" max="15107" width="10.28515625" customWidth="1"/>
    <col min="15108" max="15108" width="9.42578125" customWidth="1"/>
    <col min="15109" max="15109" width="9.5703125" customWidth="1"/>
    <col min="15110" max="15110" width="10.7109375" customWidth="1"/>
    <col min="15111" max="15111" width="8.42578125" customWidth="1"/>
    <col min="15112" max="15112" width="10.28515625" customWidth="1"/>
    <col min="15113" max="15113" width="11.140625" customWidth="1"/>
    <col min="15114" max="15114" width="10.42578125" customWidth="1"/>
    <col min="15115" max="15115" width="7.28515625" customWidth="1"/>
    <col min="15116" max="15116" width="12" customWidth="1"/>
    <col min="15358" max="15358" width="7" bestFit="1" customWidth="1"/>
    <col min="15359" max="15359" width="29.85546875" customWidth="1"/>
    <col min="15360" max="15360" width="10.28515625" customWidth="1"/>
    <col min="15361" max="15361" width="10.140625" customWidth="1"/>
    <col min="15362" max="15362" width="10.85546875" customWidth="1"/>
    <col min="15363" max="15363" width="10.28515625" customWidth="1"/>
    <col min="15364" max="15364" width="9.42578125" customWidth="1"/>
    <col min="15365" max="15365" width="9.5703125" customWidth="1"/>
    <col min="15366" max="15366" width="10.7109375" customWidth="1"/>
    <col min="15367" max="15367" width="8.42578125" customWidth="1"/>
    <col min="15368" max="15368" width="10.28515625" customWidth="1"/>
    <col min="15369" max="15369" width="11.140625" customWidth="1"/>
    <col min="15370" max="15370" width="10.42578125" customWidth="1"/>
    <col min="15371" max="15371" width="7.28515625" customWidth="1"/>
    <col min="15372" max="15372" width="12" customWidth="1"/>
    <col min="15614" max="15614" width="7" bestFit="1" customWidth="1"/>
    <col min="15615" max="15615" width="29.85546875" customWidth="1"/>
    <col min="15616" max="15616" width="10.28515625" customWidth="1"/>
    <col min="15617" max="15617" width="10.140625" customWidth="1"/>
    <col min="15618" max="15618" width="10.85546875" customWidth="1"/>
    <col min="15619" max="15619" width="10.28515625" customWidth="1"/>
    <col min="15620" max="15620" width="9.42578125" customWidth="1"/>
    <col min="15621" max="15621" width="9.5703125" customWidth="1"/>
    <col min="15622" max="15622" width="10.7109375" customWidth="1"/>
    <col min="15623" max="15623" width="8.42578125" customWidth="1"/>
    <col min="15624" max="15624" width="10.28515625" customWidth="1"/>
    <col min="15625" max="15625" width="11.140625" customWidth="1"/>
    <col min="15626" max="15626" width="10.42578125" customWidth="1"/>
    <col min="15627" max="15627" width="7.28515625" customWidth="1"/>
    <col min="15628" max="15628" width="12" customWidth="1"/>
    <col min="15870" max="15870" width="7" bestFit="1" customWidth="1"/>
    <col min="15871" max="15871" width="29.85546875" customWidth="1"/>
    <col min="15872" max="15872" width="10.28515625" customWidth="1"/>
    <col min="15873" max="15873" width="10.140625" customWidth="1"/>
    <col min="15874" max="15874" width="10.85546875" customWidth="1"/>
    <col min="15875" max="15875" width="10.28515625" customWidth="1"/>
    <col min="15876" max="15876" width="9.42578125" customWidth="1"/>
    <col min="15877" max="15877" width="9.5703125" customWidth="1"/>
    <col min="15878" max="15878" width="10.7109375" customWidth="1"/>
    <col min="15879" max="15879" width="8.42578125" customWidth="1"/>
    <col min="15880" max="15880" width="10.28515625" customWidth="1"/>
    <col min="15881" max="15881" width="11.140625" customWidth="1"/>
    <col min="15882" max="15882" width="10.42578125" customWidth="1"/>
    <col min="15883" max="15883" width="7.28515625" customWidth="1"/>
    <col min="15884" max="15884" width="12" customWidth="1"/>
    <col min="16126" max="16126" width="7" bestFit="1" customWidth="1"/>
    <col min="16127" max="16127" width="29.85546875" customWidth="1"/>
    <col min="16128" max="16128" width="10.28515625" customWidth="1"/>
    <col min="16129" max="16129" width="10.140625" customWidth="1"/>
    <col min="16130" max="16130" width="10.85546875" customWidth="1"/>
    <col min="16131" max="16131" width="10.28515625" customWidth="1"/>
    <col min="16132" max="16132" width="9.42578125" customWidth="1"/>
    <col min="16133" max="16133" width="9.5703125" customWidth="1"/>
    <col min="16134" max="16134" width="10.7109375" customWidth="1"/>
    <col min="16135" max="16135" width="8.42578125" customWidth="1"/>
    <col min="16136" max="16136" width="10.28515625" customWidth="1"/>
    <col min="16137" max="16137" width="11.140625" customWidth="1"/>
    <col min="16138" max="16138" width="10.42578125" customWidth="1"/>
    <col min="16139" max="16139" width="7.28515625" customWidth="1"/>
    <col min="16140" max="16140" width="12" customWidth="1"/>
  </cols>
  <sheetData>
    <row r="1" spans="1:15" ht="35.25" customHeight="1" x14ac:dyDescent="0.2">
      <c r="C1" s="87"/>
      <c r="G1" s="88"/>
      <c r="H1" s="16"/>
      <c r="I1" s="89"/>
      <c r="J1" s="62"/>
      <c r="K1" s="89"/>
      <c r="L1" s="254" t="s">
        <v>225</v>
      </c>
      <c r="M1" s="254"/>
      <c r="N1" s="254"/>
      <c r="O1" s="254"/>
    </row>
    <row r="2" spans="1:15" ht="22.5" customHeight="1" x14ac:dyDescent="0.25">
      <c r="A2" s="260" t="s">
        <v>147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</row>
    <row r="3" spans="1:15" ht="47.25" customHeight="1" x14ac:dyDescent="0.2">
      <c r="A3" s="264" t="s">
        <v>148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</row>
    <row r="4" spans="1:15" ht="67.5" customHeight="1" x14ac:dyDescent="0.2">
      <c r="A4" s="256" t="s">
        <v>71</v>
      </c>
      <c r="B4" s="278" t="s">
        <v>72</v>
      </c>
      <c r="C4" s="280" t="s">
        <v>149</v>
      </c>
      <c r="D4" s="281"/>
      <c r="E4" s="282" t="s">
        <v>73</v>
      </c>
      <c r="F4" s="283"/>
      <c r="G4" s="284" t="s">
        <v>150</v>
      </c>
      <c r="H4" s="285"/>
      <c r="I4" s="286" t="s">
        <v>151</v>
      </c>
      <c r="J4" s="287"/>
      <c r="K4" s="288" t="s">
        <v>77</v>
      </c>
      <c r="L4" s="289"/>
      <c r="M4" s="261" t="s">
        <v>78</v>
      </c>
      <c r="N4" s="262"/>
      <c r="O4" s="135" t="s">
        <v>79</v>
      </c>
    </row>
    <row r="5" spans="1:15" ht="24" x14ac:dyDescent="0.2">
      <c r="A5" s="256"/>
      <c r="B5" s="279"/>
      <c r="C5" s="64" t="s">
        <v>80</v>
      </c>
      <c r="D5" s="65" t="s">
        <v>81</v>
      </c>
      <c r="E5" s="64" t="s">
        <v>80</v>
      </c>
      <c r="F5" s="65" t="s">
        <v>81</v>
      </c>
      <c r="G5" s="64" t="s">
        <v>80</v>
      </c>
      <c r="H5" s="65" t="s">
        <v>81</v>
      </c>
      <c r="I5" s="64" t="s">
        <v>80</v>
      </c>
      <c r="J5" s="65" t="s">
        <v>81</v>
      </c>
      <c r="K5" s="64" t="s">
        <v>80</v>
      </c>
      <c r="L5" s="65" t="s">
        <v>81</v>
      </c>
      <c r="M5" s="68" t="s">
        <v>80</v>
      </c>
      <c r="N5" s="69" t="s">
        <v>81</v>
      </c>
      <c r="O5" s="156" t="s">
        <v>82</v>
      </c>
    </row>
    <row r="6" spans="1:15" ht="28.5" x14ac:dyDescent="0.2">
      <c r="A6" s="70">
        <v>560002</v>
      </c>
      <c r="B6" s="71" t="s">
        <v>83</v>
      </c>
      <c r="C6" s="72">
        <v>20264</v>
      </c>
      <c r="D6" s="72">
        <v>1</v>
      </c>
      <c r="E6" s="72">
        <v>76501</v>
      </c>
      <c r="F6" s="72">
        <v>11</v>
      </c>
      <c r="G6" s="90">
        <v>0.26490000000000002</v>
      </c>
      <c r="H6" s="90">
        <v>9.0899999999999995E-2</v>
      </c>
      <c r="I6" s="76">
        <v>5</v>
      </c>
      <c r="J6" s="91">
        <v>0.56000000000000005</v>
      </c>
      <c r="K6" s="76">
        <v>5</v>
      </c>
      <c r="L6" s="75">
        <v>0</v>
      </c>
      <c r="M6" s="77"/>
      <c r="N6" s="78"/>
      <c r="O6" s="157">
        <v>5</v>
      </c>
    </row>
    <row r="7" spans="1:15" ht="28.5" x14ac:dyDescent="0.2">
      <c r="A7" s="70">
        <v>560014</v>
      </c>
      <c r="B7" s="71" t="s">
        <v>84</v>
      </c>
      <c r="C7" s="72">
        <v>6786</v>
      </c>
      <c r="D7" s="72">
        <v>76</v>
      </c>
      <c r="E7" s="72">
        <v>19667</v>
      </c>
      <c r="F7" s="72">
        <v>401</v>
      </c>
      <c r="G7" s="90">
        <v>0.34499999999999997</v>
      </c>
      <c r="H7" s="90">
        <v>0.1895</v>
      </c>
      <c r="I7" s="76">
        <v>5</v>
      </c>
      <c r="J7" s="91">
        <v>1.74</v>
      </c>
      <c r="K7" s="76">
        <v>4.8499999999999996</v>
      </c>
      <c r="L7" s="75">
        <v>0.05</v>
      </c>
      <c r="M7" s="77"/>
      <c r="N7" s="78"/>
      <c r="O7" s="157">
        <v>4.9000000000000004</v>
      </c>
    </row>
    <row r="8" spans="1:15" ht="14.25" x14ac:dyDescent="0.2">
      <c r="A8" s="70">
        <v>560017</v>
      </c>
      <c r="B8" s="71" t="s">
        <v>85</v>
      </c>
      <c r="C8" s="72">
        <v>92005</v>
      </c>
      <c r="D8" s="72">
        <v>32</v>
      </c>
      <c r="E8" s="72">
        <v>350145</v>
      </c>
      <c r="F8" s="72">
        <v>72</v>
      </c>
      <c r="G8" s="90">
        <v>0.26279999999999998</v>
      </c>
      <c r="H8" s="90">
        <v>0.44440000000000002</v>
      </c>
      <c r="I8" s="76">
        <v>5</v>
      </c>
      <c r="J8" s="91">
        <v>4.7699999999999996</v>
      </c>
      <c r="K8" s="76">
        <v>0</v>
      </c>
      <c r="L8" s="75">
        <v>0</v>
      </c>
      <c r="M8" s="77">
        <v>1</v>
      </c>
      <c r="N8" s="78"/>
      <c r="O8" s="157">
        <v>0</v>
      </c>
    </row>
    <row r="9" spans="1:15" ht="14.25" x14ac:dyDescent="0.2">
      <c r="A9" s="70">
        <v>560019</v>
      </c>
      <c r="B9" s="71" t="s">
        <v>86</v>
      </c>
      <c r="C9" s="72">
        <v>155790</v>
      </c>
      <c r="D9" s="72">
        <v>27846</v>
      </c>
      <c r="E9" s="72">
        <v>426457</v>
      </c>
      <c r="F9" s="72">
        <v>46366</v>
      </c>
      <c r="G9" s="90">
        <v>0.36530000000000001</v>
      </c>
      <c r="H9" s="90">
        <v>0.60060000000000002</v>
      </c>
      <c r="I9" s="76">
        <v>5</v>
      </c>
      <c r="J9" s="91">
        <v>5</v>
      </c>
      <c r="K9" s="76">
        <v>4.8</v>
      </c>
      <c r="L9" s="75">
        <v>0.2</v>
      </c>
      <c r="M9" s="77"/>
      <c r="N9" s="78"/>
      <c r="O9" s="157">
        <v>5</v>
      </c>
    </row>
    <row r="10" spans="1:15" ht="14.25" x14ac:dyDescent="0.2">
      <c r="A10" s="70">
        <v>560021</v>
      </c>
      <c r="B10" s="71" t="s">
        <v>87</v>
      </c>
      <c r="C10" s="72">
        <v>98469</v>
      </c>
      <c r="D10" s="72">
        <v>298433</v>
      </c>
      <c r="E10" s="72">
        <v>231742</v>
      </c>
      <c r="F10" s="72">
        <v>523893</v>
      </c>
      <c r="G10" s="90">
        <v>0.4249</v>
      </c>
      <c r="H10" s="90">
        <v>0.5696</v>
      </c>
      <c r="I10" s="76">
        <v>5</v>
      </c>
      <c r="J10" s="91">
        <v>5</v>
      </c>
      <c r="K10" s="76">
        <v>3</v>
      </c>
      <c r="L10" s="75">
        <v>2</v>
      </c>
      <c r="M10" s="77"/>
      <c r="N10" s="78"/>
      <c r="O10" s="157">
        <v>5</v>
      </c>
    </row>
    <row r="11" spans="1:15" ht="14.25" x14ac:dyDescent="0.2">
      <c r="A11" s="70">
        <v>560022</v>
      </c>
      <c r="B11" s="71" t="s">
        <v>88</v>
      </c>
      <c r="C11" s="72">
        <v>66476</v>
      </c>
      <c r="D11" s="72">
        <v>167882</v>
      </c>
      <c r="E11" s="72">
        <v>272755</v>
      </c>
      <c r="F11" s="72">
        <v>279647</v>
      </c>
      <c r="G11" s="90">
        <v>0.2437</v>
      </c>
      <c r="H11" s="90">
        <v>0.60029999999999994</v>
      </c>
      <c r="I11" s="76">
        <v>5</v>
      </c>
      <c r="J11" s="91">
        <v>5</v>
      </c>
      <c r="K11" s="76">
        <v>3.7</v>
      </c>
      <c r="L11" s="75">
        <v>1.3</v>
      </c>
      <c r="M11" s="77"/>
      <c r="N11" s="78"/>
      <c r="O11" s="157">
        <v>5</v>
      </c>
    </row>
    <row r="12" spans="1:15" ht="14.25" x14ac:dyDescent="0.2">
      <c r="A12" s="70">
        <v>560024</v>
      </c>
      <c r="B12" s="71" t="s">
        <v>89</v>
      </c>
      <c r="C12" s="72">
        <v>3442</v>
      </c>
      <c r="D12" s="72">
        <v>388682</v>
      </c>
      <c r="E12" s="72">
        <v>10146</v>
      </c>
      <c r="F12" s="72">
        <v>771462</v>
      </c>
      <c r="G12" s="90">
        <v>0.3392</v>
      </c>
      <c r="H12" s="90">
        <v>0.50380000000000003</v>
      </c>
      <c r="I12" s="76">
        <v>5</v>
      </c>
      <c r="J12" s="91">
        <v>5</v>
      </c>
      <c r="K12" s="76">
        <v>0.25</v>
      </c>
      <c r="L12" s="75">
        <v>4.75</v>
      </c>
      <c r="M12" s="77"/>
      <c r="N12" s="78"/>
      <c r="O12" s="157">
        <v>5</v>
      </c>
    </row>
    <row r="13" spans="1:15" ht="28.5" x14ac:dyDescent="0.2">
      <c r="A13" s="70">
        <v>560026</v>
      </c>
      <c r="B13" s="71" t="s">
        <v>90</v>
      </c>
      <c r="C13" s="72">
        <v>152749</v>
      </c>
      <c r="D13" s="72">
        <v>141664</v>
      </c>
      <c r="E13" s="72">
        <v>411204</v>
      </c>
      <c r="F13" s="72">
        <v>246537</v>
      </c>
      <c r="G13" s="90">
        <v>0.3715</v>
      </c>
      <c r="H13" s="90">
        <v>0.5746</v>
      </c>
      <c r="I13" s="76">
        <v>5</v>
      </c>
      <c r="J13" s="91">
        <v>5</v>
      </c>
      <c r="K13" s="76">
        <v>4.1500000000000004</v>
      </c>
      <c r="L13" s="75">
        <v>0.85</v>
      </c>
      <c r="M13" s="77"/>
      <c r="N13" s="78"/>
      <c r="O13" s="157">
        <v>5</v>
      </c>
    </row>
    <row r="14" spans="1:15" ht="14.25" x14ac:dyDescent="0.2">
      <c r="A14" s="70">
        <v>560032</v>
      </c>
      <c r="B14" s="71" t="s">
        <v>91</v>
      </c>
      <c r="C14" s="72">
        <v>24035</v>
      </c>
      <c r="D14" s="72">
        <v>0</v>
      </c>
      <c r="E14" s="72">
        <v>83575</v>
      </c>
      <c r="F14" s="72">
        <v>0</v>
      </c>
      <c r="G14" s="90">
        <v>0.28760000000000002</v>
      </c>
      <c r="H14" s="90">
        <v>0</v>
      </c>
      <c r="I14" s="76">
        <v>5</v>
      </c>
      <c r="J14" s="91">
        <v>0</v>
      </c>
      <c r="K14" s="76">
        <v>5</v>
      </c>
      <c r="L14" s="75">
        <v>0</v>
      </c>
      <c r="M14" s="77"/>
      <c r="N14" s="78"/>
      <c r="O14" s="157">
        <v>5</v>
      </c>
    </row>
    <row r="15" spans="1:15" ht="14.25" x14ac:dyDescent="0.2">
      <c r="A15" s="70">
        <v>560033</v>
      </c>
      <c r="B15" s="71" t="s">
        <v>92</v>
      </c>
      <c r="C15" s="72">
        <v>56390</v>
      </c>
      <c r="D15" s="72">
        <v>0</v>
      </c>
      <c r="E15" s="72">
        <v>136346</v>
      </c>
      <c r="F15" s="72">
        <v>1</v>
      </c>
      <c r="G15" s="90">
        <v>0.41360000000000002</v>
      </c>
      <c r="H15" s="90">
        <v>0</v>
      </c>
      <c r="I15" s="76">
        <v>5</v>
      </c>
      <c r="J15" s="91">
        <v>0</v>
      </c>
      <c r="K15" s="76">
        <v>5</v>
      </c>
      <c r="L15" s="75">
        <v>0</v>
      </c>
      <c r="M15" s="77"/>
      <c r="N15" s="78"/>
      <c r="O15" s="157">
        <v>5</v>
      </c>
    </row>
    <row r="16" spans="1:15" ht="14.25" x14ac:dyDescent="0.2">
      <c r="A16" s="70">
        <v>560034</v>
      </c>
      <c r="B16" s="71" t="s">
        <v>93</v>
      </c>
      <c r="C16" s="72">
        <v>59319</v>
      </c>
      <c r="D16" s="72">
        <v>1</v>
      </c>
      <c r="E16" s="72">
        <v>157521</v>
      </c>
      <c r="F16" s="72">
        <v>23</v>
      </c>
      <c r="G16" s="90">
        <v>0.37659999999999999</v>
      </c>
      <c r="H16" s="90">
        <v>4.3499999999999997E-2</v>
      </c>
      <c r="I16" s="76">
        <v>5</v>
      </c>
      <c r="J16" s="91">
        <v>0</v>
      </c>
      <c r="K16" s="76">
        <v>5</v>
      </c>
      <c r="L16" s="75">
        <v>0</v>
      </c>
      <c r="M16" s="77"/>
      <c r="N16" s="78"/>
      <c r="O16" s="157">
        <v>5</v>
      </c>
    </row>
    <row r="17" spans="1:15" ht="14.25" x14ac:dyDescent="0.2">
      <c r="A17" s="70">
        <v>560035</v>
      </c>
      <c r="B17" s="71" t="s">
        <v>94</v>
      </c>
      <c r="C17" s="72">
        <v>966</v>
      </c>
      <c r="D17" s="72">
        <v>162354</v>
      </c>
      <c r="E17" s="72">
        <v>3693</v>
      </c>
      <c r="F17" s="72">
        <v>295150</v>
      </c>
      <c r="G17" s="90">
        <v>0.2616</v>
      </c>
      <c r="H17" s="90">
        <v>0.55010000000000003</v>
      </c>
      <c r="I17" s="76">
        <v>5</v>
      </c>
      <c r="J17" s="91">
        <v>5</v>
      </c>
      <c r="K17" s="76">
        <v>0.3</v>
      </c>
      <c r="L17" s="75">
        <v>4.7</v>
      </c>
      <c r="M17" s="77"/>
      <c r="N17" s="78"/>
      <c r="O17" s="157">
        <v>5</v>
      </c>
    </row>
    <row r="18" spans="1:15" ht="14.25" x14ac:dyDescent="0.2">
      <c r="A18" s="70">
        <v>560036</v>
      </c>
      <c r="B18" s="71" t="s">
        <v>95</v>
      </c>
      <c r="C18" s="72">
        <v>61753</v>
      </c>
      <c r="D18" s="72">
        <v>64827</v>
      </c>
      <c r="E18" s="72">
        <v>172114</v>
      </c>
      <c r="F18" s="72">
        <v>121582</v>
      </c>
      <c r="G18" s="90">
        <v>0.35880000000000001</v>
      </c>
      <c r="H18" s="90">
        <v>0.53320000000000001</v>
      </c>
      <c r="I18" s="76">
        <v>5</v>
      </c>
      <c r="J18" s="91">
        <v>5</v>
      </c>
      <c r="K18" s="76">
        <v>0</v>
      </c>
      <c r="L18" s="75">
        <v>0.9</v>
      </c>
      <c r="M18" s="77">
        <v>1</v>
      </c>
      <c r="N18" s="78"/>
      <c r="O18" s="157">
        <v>0.9</v>
      </c>
    </row>
    <row r="19" spans="1:15" ht="28.5" x14ac:dyDescent="0.2">
      <c r="A19" s="70">
        <v>560041</v>
      </c>
      <c r="B19" s="71" t="s">
        <v>96</v>
      </c>
      <c r="C19" s="72">
        <v>597</v>
      </c>
      <c r="D19" s="72">
        <v>105869</v>
      </c>
      <c r="E19" s="72">
        <v>3471</v>
      </c>
      <c r="F19" s="72">
        <v>221420</v>
      </c>
      <c r="G19" s="90">
        <v>0.17199999999999999</v>
      </c>
      <c r="H19" s="90">
        <v>0.47810000000000002</v>
      </c>
      <c r="I19" s="76">
        <v>0.37</v>
      </c>
      <c r="J19" s="91">
        <v>5</v>
      </c>
      <c r="K19" s="76">
        <v>0.03</v>
      </c>
      <c r="L19" s="75">
        <v>4.5999999999999996</v>
      </c>
      <c r="M19" s="77"/>
      <c r="N19" s="78"/>
      <c r="O19" s="157">
        <v>4.63</v>
      </c>
    </row>
    <row r="20" spans="1:15" ht="14.25" x14ac:dyDescent="0.2">
      <c r="A20" s="70">
        <v>560043</v>
      </c>
      <c r="B20" s="71" t="s">
        <v>97</v>
      </c>
      <c r="C20" s="72">
        <v>32245</v>
      </c>
      <c r="D20" s="72">
        <v>33821</v>
      </c>
      <c r="E20" s="72">
        <v>91595</v>
      </c>
      <c r="F20" s="72">
        <v>55531</v>
      </c>
      <c r="G20" s="90">
        <v>0.35199999999999998</v>
      </c>
      <c r="H20" s="90">
        <v>0.60899999999999999</v>
      </c>
      <c r="I20" s="76">
        <v>5</v>
      </c>
      <c r="J20" s="91">
        <v>5</v>
      </c>
      <c r="K20" s="76">
        <v>4</v>
      </c>
      <c r="L20" s="75">
        <v>1</v>
      </c>
      <c r="M20" s="77"/>
      <c r="N20" s="78"/>
      <c r="O20" s="157">
        <v>5</v>
      </c>
    </row>
    <row r="21" spans="1:15" ht="14.25" x14ac:dyDescent="0.2">
      <c r="A21" s="70">
        <v>560045</v>
      </c>
      <c r="B21" s="71" t="s">
        <v>98</v>
      </c>
      <c r="C21" s="72">
        <v>17385</v>
      </c>
      <c r="D21" s="72">
        <v>32948</v>
      </c>
      <c r="E21" s="72">
        <v>69063</v>
      </c>
      <c r="F21" s="72">
        <v>70780</v>
      </c>
      <c r="G21" s="90">
        <v>0.25169999999999998</v>
      </c>
      <c r="H21" s="90">
        <v>0.46550000000000002</v>
      </c>
      <c r="I21" s="76">
        <v>5</v>
      </c>
      <c r="J21" s="91">
        <v>5</v>
      </c>
      <c r="K21" s="76">
        <v>3.85</v>
      </c>
      <c r="L21" s="75">
        <v>1.1499999999999999</v>
      </c>
      <c r="M21" s="77"/>
      <c r="N21" s="78"/>
      <c r="O21" s="157">
        <v>5</v>
      </c>
    </row>
    <row r="22" spans="1:15" ht="14.25" x14ac:dyDescent="0.2">
      <c r="A22" s="70">
        <v>560047</v>
      </c>
      <c r="B22" s="71" t="s">
        <v>99</v>
      </c>
      <c r="C22" s="72">
        <v>28368</v>
      </c>
      <c r="D22" s="72">
        <v>57510</v>
      </c>
      <c r="E22" s="72">
        <v>143485</v>
      </c>
      <c r="F22" s="72">
        <v>102912</v>
      </c>
      <c r="G22" s="90">
        <v>0.19769999999999999</v>
      </c>
      <c r="H22" s="90">
        <v>0.55879999999999996</v>
      </c>
      <c r="I22" s="76">
        <v>2.25</v>
      </c>
      <c r="J22" s="91">
        <v>5</v>
      </c>
      <c r="K22" s="76">
        <v>1.76</v>
      </c>
      <c r="L22" s="75">
        <v>1.1000000000000001</v>
      </c>
      <c r="M22" s="77"/>
      <c r="N22" s="78"/>
      <c r="O22" s="157">
        <v>2.86</v>
      </c>
    </row>
    <row r="23" spans="1:15" ht="14.25" x14ac:dyDescent="0.2">
      <c r="A23" s="70">
        <v>560049</v>
      </c>
      <c r="B23" s="71" t="s">
        <v>100</v>
      </c>
      <c r="C23" s="72">
        <v>34998</v>
      </c>
      <c r="D23" s="72">
        <v>54201</v>
      </c>
      <c r="E23" s="72">
        <v>128748</v>
      </c>
      <c r="F23" s="72">
        <v>117899</v>
      </c>
      <c r="G23" s="90">
        <v>0.27179999999999999</v>
      </c>
      <c r="H23" s="90">
        <v>0.4597</v>
      </c>
      <c r="I23" s="76">
        <v>5</v>
      </c>
      <c r="J23" s="91">
        <v>4.95</v>
      </c>
      <c r="K23" s="76">
        <v>0</v>
      </c>
      <c r="L23" s="75">
        <v>1.34</v>
      </c>
      <c r="M23" s="77">
        <v>1</v>
      </c>
      <c r="N23" s="78"/>
      <c r="O23" s="157">
        <v>1.34</v>
      </c>
    </row>
    <row r="24" spans="1:15" ht="14.25" x14ac:dyDescent="0.2">
      <c r="A24" s="70">
        <v>560050</v>
      </c>
      <c r="B24" s="71" t="s">
        <v>101</v>
      </c>
      <c r="C24" s="72">
        <v>30492</v>
      </c>
      <c r="D24" s="72">
        <v>35310</v>
      </c>
      <c r="E24" s="72">
        <v>99510</v>
      </c>
      <c r="F24" s="72">
        <v>90877</v>
      </c>
      <c r="G24" s="90">
        <v>0.30640000000000001</v>
      </c>
      <c r="H24" s="90">
        <v>0.38850000000000001</v>
      </c>
      <c r="I24" s="76">
        <v>5</v>
      </c>
      <c r="J24" s="91">
        <v>4.0999999999999996</v>
      </c>
      <c r="K24" s="76">
        <v>3.9</v>
      </c>
      <c r="L24" s="75">
        <v>0.9</v>
      </c>
      <c r="M24" s="77"/>
      <c r="N24" s="78"/>
      <c r="O24" s="157">
        <v>4.8</v>
      </c>
    </row>
    <row r="25" spans="1:15" ht="14.25" x14ac:dyDescent="0.2">
      <c r="A25" s="70">
        <v>560051</v>
      </c>
      <c r="B25" s="71" t="s">
        <v>102</v>
      </c>
      <c r="C25" s="72">
        <v>36333</v>
      </c>
      <c r="D25" s="72">
        <v>44254</v>
      </c>
      <c r="E25" s="72">
        <v>189616</v>
      </c>
      <c r="F25" s="72">
        <v>79650</v>
      </c>
      <c r="G25" s="90">
        <v>0.19159999999999999</v>
      </c>
      <c r="H25" s="90">
        <v>0.55559999999999998</v>
      </c>
      <c r="I25" s="76">
        <v>1.81</v>
      </c>
      <c r="J25" s="91">
        <v>5</v>
      </c>
      <c r="K25" s="76">
        <v>1.41</v>
      </c>
      <c r="L25" s="75">
        <v>1.1000000000000001</v>
      </c>
      <c r="M25" s="77"/>
      <c r="N25" s="78"/>
      <c r="O25" s="157">
        <v>2.5099999999999998</v>
      </c>
    </row>
    <row r="26" spans="1:15" ht="14.25" x14ac:dyDescent="0.2">
      <c r="A26" s="70">
        <v>560052</v>
      </c>
      <c r="B26" s="71" t="s">
        <v>103</v>
      </c>
      <c r="C26" s="72">
        <v>21090</v>
      </c>
      <c r="D26" s="72">
        <v>27796</v>
      </c>
      <c r="E26" s="72">
        <v>66894</v>
      </c>
      <c r="F26" s="72">
        <v>46710</v>
      </c>
      <c r="G26" s="90">
        <v>0.31530000000000002</v>
      </c>
      <c r="H26" s="90">
        <v>0.59509999999999996</v>
      </c>
      <c r="I26" s="76">
        <v>5</v>
      </c>
      <c r="J26" s="91">
        <v>5</v>
      </c>
      <c r="K26" s="76">
        <v>3.8</v>
      </c>
      <c r="L26" s="75">
        <v>1.2</v>
      </c>
      <c r="M26" s="77"/>
      <c r="N26" s="78"/>
      <c r="O26" s="157">
        <v>5</v>
      </c>
    </row>
    <row r="27" spans="1:15" ht="14.25" x14ac:dyDescent="0.2">
      <c r="A27" s="70">
        <v>560053</v>
      </c>
      <c r="B27" s="71" t="s">
        <v>104</v>
      </c>
      <c r="C27" s="72">
        <v>21732</v>
      </c>
      <c r="D27" s="72">
        <v>24221</v>
      </c>
      <c r="E27" s="72">
        <v>52466</v>
      </c>
      <c r="F27" s="72">
        <v>39292</v>
      </c>
      <c r="G27" s="90">
        <v>0.41420000000000001</v>
      </c>
      <c r="H27" s="90">
        <v>0.61639999999999995</v>
      </c>
      <c r="I27" s="76">
        <v>5</v>
      </c>
      <c r="J27" s="91">
        <v>5</v>
      </c>
      <c r="K27" s="76">
        <v>3.85</v>
      </c>
      <c r="L27" s="75">
        <v>1.1499999999999999</v>
      </c>
      <c r="M27" s="77"/>
      <c r="N27" s="78"/>
      <c r="O27" s="157">
        <v>5</v>
      </c>
    </row>
    <row r="28" spans="1:15" ht="14.25" x14ac:dyDescent="0.2">
      <c r="A28" s="70">
        <v>560054</v>
      </c>
      <c r="B28" s="71" t="s">
        <v>105</v>
      </c>
      <c r="C28" s="72">
        <v>15526</v>
      </c>
      <c r="D28" s="72">
        <v>26250</v>
      </c>
      <c r="E28" s="72">
        <v>54869</v>
      </c>
      <c r="F28" s="72">
        <v>53029</v>
      </c>
      <c r="G28" s="90">
        <v>0.28299999999999997</v>
      </c>
      <c r="H28" s="90">
        <v>0.495</v>
      </c>
      <c r="I28" s="76">
        <v>5</v>
      </c>
      <c r="J28" s="91">
        <v>5</v>
      </c>
      <c r="K28" s="76">
        <v>3.75</v>
      </c>
      <c r="L28" s="75">
        <v>1.25</v>
      </c>
      <c r="M28" s="77"/>
      <c r="N28" s="78"/>
      <c r="O28" s="157">
        <v>5</v>
      </c>
    </row>
    <row r="29" spans="1:15" ht="14.25" x14ac:dyDescent="0.2">
      <c r="A29" s="70">
        <v>560055</v>
      </c>
      <c r="B29" s="71" t="s">
        <v>106</v>
      </c>
      <c r="C29" s="72">
        <v>18831</v>
      </c>
      <c r="D29" s="72">
        <v>23141</v>
      </c>
      <c r="E29" s="72">
        <v>44754</v>
      </c>
      <c r="F29" s="72">
        <v>34886</v>
      </c>
      <c r="G29" s="90">
        <v>0.42080000000000001</v>
      </c>
      <c r="H29" s="90">
        <v>0.6633</v>
      </c>
      <c r="I29" s="76">
        <v>5</v>
      </c>
      <c r="J29" s="91">
        <v>5</v>
      </c>
      <c r="K29" s="76">
        <v>4</v>
      </c>
      <c r="L29" s="75">
        <v>1</v>
      </c>
      <c r="M29" s="77"/>
      <c r="N29" s="78"/>
      <c r="O29" s="157">
        <v>5</v>
      </c>
    </row>
    <row r="30" spans="1:15" ht="14.25" x14ac:dyDescent="0.2">
      <c r="A30" s="70">
        <v>560056</v>
      </c>
      <c r="B30" s="71" t="s">
        <v>107</v>
      </c>
      <c r="C30" s="72">
        <v>16267</v>
      </c>
      <c r="D30" s="72">
        <v>22464</v>
      </c>
      <c r="E30" s="72">
        <v>97407</v>
      </c>
      <c r="F30" s="72">
        <v>36709</v>
      </c>
      <c r="G30" s="90">
        <v>0.16700000000000001</v>
      </c>
      <c r="H30" s="90">
        <v>0.6119</v>
      </c>
      <c r="I30" s="76">
        <v>0</v>
      </c>
      <c r="J30" s="91">
        <v>5</v>
      </c>
      <c r="K30" s="76">
        <v>0</v>
      </c>
      <c r="L30" s="75">
        <v>0.9</v>
      </c>
      <c r="M30" s="77"/>
      <c r="N30" s="78"/>
      <c r="O30" s="157">
        <v>0.9</v>
      </c>
    </row>
    <row r="31" spans="1:15" ht="14.25" x14ac:dyDescent="0.2">
      <c r="A31" s="70">
        <v>560057</v>
      </c>
      <c r="B31" s="71" t="s">
        <v>108</v>
      </c>
      <c r="C31" s="72">
        <v>16834</v>
      </c>
      <c r="D31" s="72">
        <v>23396</v>
      </c>
      <c r="E31" s="72">
        <v>65602</v>
      </c>
      <c r="F31" s="72">
        <v>40592</v>
      </c>
      <c r="G31" s="90">
        <v>0.25659999999999999</v>
      </c>
      <c r="H31" s="90">
        <v>0.57640000000000002</v>
      </c>
      <c r="I31" s="76">
        <v>5</v>
      </c>
      <c r="J31" s="91">
        <v>5</v>
      </c>
      <c r="K31" s="76">
        <v>3.95</v>
      </c>
      <c r="L31" s="75">
        <v>1.05</v>
      </c>
      <c r="M31" s="77"/>
      <c r="N31" s="78"/>
      <c r="O31" s="157">
        <v>5</v>
      </c>
    </row>
    <row r="32" spans="1:15" ht="14.25" x14ac:dyDescent="0.2">
      <c r="A32" s="70">
        <v>560058</v>
      </c>
      <c r="B32" s="71" t="s">
        <v>109</v>
      </c>
      <c r="C32" s="72">
        <v>38489</v>
      </c>
      <c r="D32" s="72">
        <v>60630</v>
      </c>
      <c r="E32" s="72">
        <v>113268</v>
      </c>
      <c r="F32" s="72">
        <v>102044</v>
      </c>
      <c r="G32" s="90">
        <v>0.33979999999999999</v>
      </c>
      <c r="H32" s="90">
        <v>0.59419999999999995</v>
      </c>
      <c r="I32" s="76">
        <v>5</v>
      </c>
      <c r="J32" s="91">
        <v>5</v>
      </c>
      <c r="K32" s="76">
        <v>0</v>
      </c>
      <c r="L32" s="75">
        <v>1.1000000000000001</v>
      </c>
      <c r="M32" s="77">
        <v>1</v>
      </c>
      <c r="N32" s="78"/>
      <c r="O32" s="157">
        <v>1.1000000000000001</v>
      </c>
    </row>
    <row r="33" spans="1:15" ht="14.25" x14ac:dyDescent="0.2">
      <c r="A33" s="70">
        <v>560059</v>
      </c>
      <c r="B33" s="71" t="s">
        <v>110</v>
      </c>
      <c r="C33" s="72">
        <v>11786</v>
      </c>
      <c r="D33" s="72">
        <v>16481</v>
      </c>
      <c r="E33" s="72">
        <v>37252</v>
      </c>
      <c r="F33" s="72">
        <v>30054</v>
      </c>
      <c r="G33" s="90">
        <v>0.31640000000000001</v>
      </c>
      <c r="H33" s="90">
        <v>0.5484</v>
      </c>
      <c r="I33" s="76">
        <v>5</v>
      </c>
      <c r="J33" s="91">
        <v>5</v>
      </c>
      <c r="K33" s="76">
        <v>4</v>
      </c>
      <c r="L33" s="75">
        <v>1</v>
      </c>
      <c r="M33" s="77"/>
      <c r="N33" s="78"/>
      <c r="O33" s="157">
        <v>5</v>
      </c>
    </row>
    <row r="34" spans="1:15" ht="14.25" x14ac:dyDescent="0.2">
      <c r="A34" s="70">
        <v>560060</v>
      </c>
      <c r="B34" s="71" t="s">
        <v>111</v>
      </c>
      <c r="C34" s="72">
        <v>18216</v>
      </c>
      <c r="D34" s="72">
        <v>30817</v>
      </c>
      <c r="E34" s="72">
        <v>47889</v>
      </c>
      <c r="F34" s="72">
        <v>49633</v>
      </c>
      <c r="G34" s="90">
        <v>0.38040000000000002</v>
      </c>
      <c r="H34" s="90">
        <v>0.62090000000000001</v>
      </c>
      <c r="I34" s="76">
        <v>5</v>
      </c>
      <c r="J34" s="91">
        <v>5</v>
      </c>
      <c r="K34" s="76">
        <v>3.85</v>
      </c>
      <c r="L34" s="75">
        <v>1.1499999999999999</v>
      </c>
      <c r="M34" s="77"/>
      <c r="N34" s="78"/>
      <c r="O34" s="157">
        <v>5</v>
      </c>
    </row>
    <row r="35" spans="1:15" ht="14.25" x14ac:dyDescent="0.2">
      <c r="A35" s="70">
        <v>560061</v>
      </c>
      <c r="B35" s="71" t="s">
        <v>112</v>
      </c>
      <c r="C35" s="72">
        <v>21934</v>
      </c>
      <c r="D35" s="72">
        <v>32380</v>
      </c>
      <c r="E35" s="72">
        <v>55437</v>
      </c>
      <c r="F35" s="72">
        <v>52892</v>
      </c>
      <c r="G35" s="90">
        <v>0.3957</v>
      </c>
      <c r="H35" s="90">
        <v>0.61219999999999997</v>
      </c>
      <c r="I35" s="76">
        <v>5</v>
      </c>
      <c r="J35" s="91">
        <v>5</v>
      </c>
      <c r="K35" s="76">
        <v>3.85</v>
      </c>
      <c r="L35" s="75">
        <v>1.1499999999999999</v>
      </c>
      <c r="M35" s="77"/>
      <c r="N35" s="78"/>
      <c r="O35" s="157">
        <v>5</v>
      </c>
    </row>
    <row r="36" spans="1:15" ht="14.25" x14ac:dyDescent="0.2">
      <c r="A36" s="70">
        <v>560062</v>
      </c>
      <c r="B36" s="71" t="s">
        <v>113</v>
      </c>
      <c r="C36" s="72">
        <v>10238</v>
      </c>
      <c r="D36" s="72">
        <v>11990</v>
      </c>
      <c r="E36" s="72">
        <v>32128</v>
      </c>
      <c r="F36" s="72">
        <v>21735</v>
      </c>
      <c r="G36" s="90">
        <v>0.31869999999999998</v>
      </c>
      <c r="H36" s="90">
        <v>0.55159999999999998</v>
      </c>
      <c r="I36" s="76">
        <v>5</v>
      </c>
      <c r="J36" s="91">
        <v>5</v>
      </c>
      <c r="K36" s="76">
        <v>4</v>
      </c>
      <c r="L36" s="75">
        <v>1</v>
      </c>
      <c r="M36" s="77"/>
      <c r="N36" s="78"/>
      <c r="O36" s="157">
        <v>5</v>
      </c>
    </row>
    <row r="37" spans="1:15" ht="14.25" x14ac:dyDescent="0.2">
      <c r="A37" s="70">
        <v>560063</v>
      </c>
      <c r="B37" s="71" t="s">
        <v>114</v>
      </c>
      <c r="C37" s="72">
        <v>20654</v>
      </c>
      <c r="D37" s="72">
        <v>26180</v>
      </c>
      <c r="E37" s="72">
        <v>52024</v>
      </c>
      <c r="F37" s="72">
        <v>44010</v>
      </c>
      <c r="G37" s="90">
        <v>0.39700000000000002</v>
      </c>
      <c r="H37" s="90">
        <v>0.59489999999999998</v>
      </c>
      <c r="I37" s="76">
        <v>5</v>
      </c>
      <c r="J37" s="91">
        <v>5</v>
      </c>
      <c r="K37" s="76">
        <v>3.85</v>
      </c>
      <c r="L37" s="75">
        <v>1.1499999999999999</v>
      </c>
      <c r="M37" s="77"/>
      <c r="N37" s="78"/>
      <c r="O37" s="157">
        <v>5</v>
      </c>
    </row>
    <row r="38" spans="1:15" ht="14.25" x14ac:dyDescent="0.2">
      <c r="A38" s="70">
        <v>560064</v>
      </c>
      <c r="B38" s="71" t="s">
        <v>115</v>
      </c>
      <c r="C38" s="72">
        <v>75847</v>
      </c>
      <c r="D38" s="72">
        <v>94101</v>
      </c>
      <c r="E38" s="72">
        <v>163397</v>
      </c>
      <c r="F38" s="72">
        <v>136812</v>
      </c>
      <c r="G38" s="90">
        <v>0.4642</v>
      </c>
      <c r="H38" s="90">
        <v>0.68779999999999997</v>
      </c>
      <c r="I38" s="76">
        <v>5</v>
      </c>
      <c r="J38" s="91">
        <v>5</v>
      </c>
      <c r="K38" s="76">
        <v>0</v>
      </c>
      <c r="L38" s="75">
        <v>1.1499999999999999</v>
      </c>
      <c r="M38" s="77">
        <v>1</v>
      </c>
      <c r="N38" s="78"/>
      <c r="O38" s="157">
        <v>1.1499999999999999</v>
      </c>
    </row>
    <row r="39" spans="1:15" ht="14.25" x14ac:dyDescent="0.2">
      <c r="A39" s="70">
        <v>560065</v>
      </c>
      <c r="B39" s="71" t="s">
        <v>116</v>
      </c>
      <c r="C39" s="72">
        <v>32508</v>
      </c>
      <c r="D39" s="72">
        <v>30864</v>
      </c>
      <c r="E39" s="72">
        <v>80897</v>
      </c>
      <c r="F39" s="72">
        <v>44662</v>
      </c>
      <c r="G39" s="90">
        <v>0.40179999999999999</v>
      </c>
      <c r="H39" s="90">
        <v>0.69110000000000005</v>
      </c>
      <c r="I39" s="76">
        <v>5</v>
      </c>
      <c r="J39" s="91">
        <v>5</v>
      </c>
      <c r="K39" s="76">
        <v>4.05</v>
      </c>
      <c r="L39" s="75">
        <v>0.95</v>
      </c>
      <c r="M39" s="77"/>
      <c r="N39" s="78"/>
      <c r="O39" s="157">
        <v>5</v>
      </c>
    </row>
    <row r="40" spans="1:15" ht="14.25" x14ac:dyDescent="0.2">
      <c r="A40" s="70">
        <v>560066</v>
      </c>
      <c r="B40" s="71" t="s">
        <v>117</v>
      </c>
      <c r="C40" s="72">
        <v>11988</v>
      </c>
      <c r="D40" s="72">
        <v>16712</v>
      </c>
      <c r="E40" s="72">
        <v>52556</v>
      </c>
      <c r="F40" s="72">
        <v>27369</v>
      </c>
      <c r="G40" s="90">
        <v>0.2281</v>
      </c>
      <c r="H40" s="90">
        <v>0.61060000000000003</v>
      </c>
      <c r="I40" s="76">
        <v>4.49</v>
      </c>
      <c r="J40" s="91">
        <v>5</v>
      </c>
      <c r="K40" s="76">
        <v>3.59</v>
      </c>
      <c r="L40" s="75">
        <v>1</v>
      </c>
      <c r="M40" s="77"/>
      <c r="N40" s="78"/>
      <c r="O40" s="157">
        <v>4.59</v>
      </c>
    </row>
    <row r="41" spans="1:15" ht="14.25" x14ac:dyDescent="0.2">
      <c r="A41" s="70">
        <v>560067</v>
      </c>
      <c r="B41" s="71" t="s">
        <v>118</v>
      </c>
      <c r="C41" s="72">
        <v>19322</v>
      </c>
      <c r="D41" s="72">
        <v>46539</v>
      </c>
      <c r="E41" s="72">
        <v>68864</v>
      </c>
      <c r="F41" s="72">
        <v>75744</v>
      </c>
      <c r="G41" s="90">
        <v>0.28060000000000002</v>
      </c>
      <c r="H41" s="90">
        <v>0.61439999999999995</v>
      </c>
      <c r="I41" s="76">
        <v>5</v>
      </c>
      <c r="J41" s="91">
        <v>5</v>
      </c>
      <c r="K41" s="76">
        <v>3.8</v>
      </c>
      <c r="L41" s="75">
        <v>1.2</v>
      </c>
      <c r="M41" s="77"/>
      <c r="N41" s="78"/>
      <c r="O41" s="157">
        <v>5</v>
      </c>
    </row>
    <row r="42" spans="1:15" ht="14.25" x14ac:dyDescent="0.2">
      <c r="A42" s="70">
        <v>560068</v>
      </c>
      <c r="B42" s="71" t="s">
        <v>119</v>
      </c>
      <c r="C42" s="72">
        <v>24470</v>
      </c>
      <c r="D42" s="72">
        <v>42401</v>
      </c>
      <c r="E42" s="72">
        <v>82272</v>
      </c>
      <c r="F42" s="72">
        <v>69074</v>
      </c>
      <c r="G42" s="90">
        <v>0.2974</v>
      </c>
      <c r="H42" s="90">
        <v>0.61380000000000001</v>
      </c>
      <c r="I42" s="76">
        <v>5</v>
      </c>
      <c r="J42" s="91">
        <v>5</v>
      </c>
      <c r="K42" s="76">
        <v>3.9</v>
      </c>
      <c r="L42" s="75">
        <v>1.1000000000000001</v>
      </c>
      <c r="M42" s="77"/>
      <c r="N42" s="78"/>
      <c r="O42" s="157">
        <v>5</v>
      </c>
    </row>
    <row r="43" spans="1:15" ht="14.25" x14ac:dyDescent="0.2">
      <c r="A43" s="70">
        <v>560069</v>
      </c>
      <c r="B43" s="71" t="s">
        <v>120</v>
      </c>
      <c r="C43" s="72">
        <v>44255</v>
      </c>
      <c r="D43" s="72">
        <v>46112</v>
      </c>
      <c r="E43" s="72">
        <v>77150</v>
      </c>
      <c r="F43" s="72">
        <v>62178</v>
      </c>
      <c r="G43" s="90">
        <v>0.5736</v>
      </c>
      <c r="H43" s="90">
        <v>0.74160000000000004</v>
      </c>
      <c r="I43" s="76">
        <v>5</v>
      </c>
      <c r="J43" s="91">
        <v>5</v>
      </c>
      <c r="K43" s="76">
        <v>3.9</v>
      </c>
      <c r="L43" s="75">
        <v>1.1000000000000001</v>
      </c>
      <c r="M43" s="77"/>
      <c r="N43" s="78"/>
      <c r="O43" s="157">
        <v>5</v>
      </c>
    </row>
    <row r="44" spans="1:15" ht="14.25" x14ac:dyDescent="0.2">
      <c r="A44" s="70">
        <v>560070</v>
      </c>
      <c r="B44" s="71" t="s">
        <v>121</v>
      </c>
      <c r="C44" s="72">
        <v>107476</v>
      </c>
      <c r="D44" s="72">
        <v>137227</v>
      </c>
      <c r="E44" s="72">
        <v>302423</v>
      </c>
      <c r="F44" s="72">
        <v>223827</v>
      </c>
      <c r="G44" s="90">
        <v>0.35539999999999999</v>
      </c>
      <c r="H44" s="90">
        <v>0.61309999999999998</v>
      </c>
      <c r="I44" s="76">
        <v>5</v>
      </c>
      <c r="J44" s="91">
        <v>5</v>
      </c>
      <c r="K44" s="76">
        <v>3.8</v>
      </c>
      <c r="L44" s="75">
        <v>1.2</v>
      </c>
      <c r="M44" s="77"/>
      <c r="N44" s="78"/>
      <c r="O44" s="157">
        <v>5</v>
      </c>
    </row>
    <row r="45" spans="1:15" ht="14.25" x14ac:dyDescent="0.2">
      <c r="A45" s="70">
        <v>560071</v>
      </c>
      <c r="B45" s="71" t="s">
        <v>122</v>
      </c>
      <c r="C45" s="72">
        <v>18731</v>
      </c>
      <c r="D45" s="72">
        <v>30393</v>
      </c>
      <c r="E45" s="72">
        <v>48783</v>
      </c>
      <c r="F45" s="72">
        <v>53481</v>
      </c>
      <c r="G45" s="90">
        <v>0.38400000000000001</v>
      </c>
      <c r="H45" s="90">
        <v>0.56830000000000003</v>
      </c>
      <c r="I45" s="76">
        <v>5</v>
      </c>
      <c r="J45" s="91">
        <v>5</v>
      </c>
      <c r="K45" s="76">
        <v>3.75</v>
      </c>
      <c r="L45" s="75">
        <v>1.25</v>
      </c>
      <c r="M45" s="77"/>
      <c r="N45" s="78"/>
      <c r="O45" s="157">
        <v>5</v>
      </c>
    </row>
    <row r="46" spans="1:15" ht="14.25" x14ac:dyDescent="0.2">
      <c r="A46" s="70">
        <v>560072</v>
      </c>
      <c r="B46" s="71" t="s">
        <v>123</v>
      </c>
      <c r="C46" s="72">
        <v>24377</v>
      </c>
      <c r="D46" s="72">
        <v>42424</v>
      </c>
      <c r="E46" s="72">
        <v>62927</v>
      </c>
      <c r="F46" s="72">
        <v>71790</v>
      </c>
      <c r="G46" s="90">
        <v>0.38740000000000002</v>
      </c>
      <c r="H46" s="90">
        <v>0.59089999999999998</v>
      </c>
      <c r="I46" s="76">
        <v>5</v>
      </c>
      <c r="J46" s="91">
        <v>5</v>
      </c>
      <c r="K46" s="76">
        <v>3.95</v>
      </c>
      <c r="L46" s="75">
        <v>1.05</v>
      </c>
      <c r="M46" s="77"/>
      <c r="N46" s="78"/>
      <c r="O46" s="157">
        <v>5</v>
      </c>
    </row>
    <row r="47" spans="1:15" ht="14.25" x14ac:dyDescent="0.2">
      <c r="A47" s="70">
        <v>560073</v>
      </c>
      <c r="B47" s="71" t="s">
        <v>124</v>
      </c>
      <c r="C47" s="72">
        <v>17931</v>
      </c>
      <c r="D47" s="72">
        <v>13304</v>
      </c>
      <c r="E47" s="72">
        <v>42663</v>
      </c>
      <c r="F47" s="72">
        <v>19831</v>
      </c>
      <c r="G47" s="90">
        <v>0.42030000000000001</v>
      </c>
      <c r="H47" s="90">
        <v>0.67090000000000005</v>
      </c>
      <c r="I47" s="76">
        <v>5</v>
      </c>
      <c r="J47" s="91">
        <v>5</v>
      </c>
      <c r="K47" s="76">
        <v>4.1500000000000004</v>
      </c>
      <c r="L47" s="75">
        <v>0.85</v>
      </c>
      <c r="M47" s="77"/>
      <c r="N47" s="78"/>
      <c r="O47" s="157">
        <v>5</v>
      </c>
    </row>
    <row r="48" spans="1:15" ht="14.25" x14ac:dyDescent="0.2">
      <c r="A48" s="70">
        <v>560074</v>
      </c>
      <c r="B48" s="71" t="s">
        <v>125</v>
      </c>
      <c r="C48" s="72">
        <v>19203</v>
      </c>
      <c r="D48" s="72">
        <v>27676</v>
      </c>
      <c r="E48" s="72">
        <v>50710</v>
      </c>
      <c r="F48" s="72">
        <v>47604</v>
      </c>
      <c r="G48" s="90">
        <v>0.37869999999999998</v>
      </c>
      <c r="H48" s="90">
        <v>0.58140000000000003</v>
      </c>
      <c r="I48" s="76">
        <v>5</v>
      </c>
      <c r="J48" s="91">
        <v>5</v>
      </c>
      <c r="K48" s="76">
        <v>3.8</v>
      </c>
      <c r="L48" s="75">
        <v>1.2</v>
      </c>
      <c r="M48" s="77"/>
      <c r="N48" s="78"/>
      <c r="O48" s="157">
        <v>5</v>
      </c>
    </row>
    <row r="49" spans="1:15" ht="14.25" x14ac:dyDescent="0.2">
      <c r="A49" s="70">
        <v>560075</v>
      </c>
      <c r="B49" s="71" t="s">
        <v>126</v>
      </c>
      <c r="C49" s="72">
        <v>40747</v>
      </c>
      <c r="D49" s="72">
        <v>64870</v>
      </c>
      <c r="E49" s="72">
        <v>132648</v>
      </c>
      <c r="F49" s="72">
        <v>91829</v>
      </c>
      <c r="G49" s="90">
        <v>0.30719999999999997</v>
      </c>
      <c r="H49" s="90">
        <v>0.70640000000000003</v>
      </c>
      <c r="I49" s="76">
        <v>5</v>
      </c>
      <c r="J49" s="91">
        <v>5</v>
      </c>
      <c r="K49" s="76">
        <v>3.85</v>
      </c>
      <c r="L49" s="75">
        <v>1.1499999999999999</v>
      </c>
      <c r="M49" s="77"/>
      <c r="N49" s="78"/>
      <c r="O49" s="157">
        <v>5</v>
      </c>
    </row>
    <row r="50" spans="1:15" ht="14.25" x14ac:dyDescent="0.2">
      <c r="A50" s="70">
        <v>560076</v>
      </c>
      <c r="B50" s="71" t="s">
        <v>127</v>
      </c>
      <c r="C50" s="72">
        <v>9956</v>
      </c>
      <c r="D50" s="72">
        <v>13167</v>
      </c>
      <c r="E50" s="72">
        <v>25787</v>
      </c>
      <c r="F50" s="72">
        <v>22099</v>
      </c>
      <c r="G50" s="90">
        <v>0.3861</v>
      </c>
      <c r="H50" s="90">
        <v>0.5958</v>
      </c>
      <c r="I50" s="76">
        <v>5</v>
      </c>
      <c r="J50" s="91">
        <v>5</v>
      </c>
      <c r="K50" s="76">
        <v>3.9</v>
      </c>
      <c r="L50" s="75">
        <v>1.1000000000000001</v>
      </c>
      <c r="M50" s="77"/>
      <c r="N50" s="78"/>
      <c r="O50" s="157">
        <v>5</v>
      </c>
    </row>
    <row r="51" spans="1:15" ht="14.25" x14ac:dyDescent="0.2">
      <c r="A51" s="70">
        <v>560077</v>
      </c>
      <c r="B51" s="71" t="s">
        <v>128</v>
      </c>
      <c r="C51" s="72">
        <v>15770</v>
      </c>
      <c r="D51" s="72">
        <v>15138</v>
      </c>
      <c r="E51" s="72">
        <v>58737</v>
      </c>
      <c r="F51" s="72">
        <v>23015</v>
      </c>
      <c r="G51" s="90">
        <v>0.26850000000000002</v>
      </c>
      <c r="H51" s="90">
        <v>0.65769999999999995</v>
      </c>
      <c r="I51" s="76">
        <v>5</v>
      </c>
      <c r="J51" s="91">
        <v>5</v>
      </c>
      <c r="K51" s="76">
        <v>4.1500000000000004</v>
      </c>
      <c r="L51" s="75">
        <v>0.85</v>
      </c>
      <c r="M51" s="77"/>
      <c r="N51" s="78"/>
      <c r="O51" s="157">
        <v>5</v>
      </c>
    </row>
    <row r="52" spans="1:15" ht="14.25" x14ac:dyDescent="0.2">
      <c r="A52" s="70">
        <v>560078</v>
      </c>
      <c r="B52" s="71" t="s">
        <v>129</v>
      </c>
      <c r="C52" s="72">
        <v>20966</v>
      </c>
      <c r="D52" s="72">
        <v>32130</v>
      </c>
      <c r="E52" s="72">
        <v>95031</v>
      </c>
      <c r="F52" s="72">
        <v>60107</v>
      </c>
      <c r="G52" s="90">
        <v>0.22059999999999999</v>
      </c>
      <c r="H52" s="90">
        <v>0.53449999999999998</v>
      </c>
      <c r="I52" s="76">
        <v>3.94</v>
      </c>
      <c r="J52" s="91">
        <v>5</v>
      </c>
      <c r="K52" s="76">
        <v>2.96</v>
      </c>
      <c r="L52" s="75">
        <v>1.25</v>
      </c>
      <c r="M52" s="77"/>
      <c r="N52" s="78"/>
      <c r="O52" s="157">
        <v>4.21</v>
      </c>
    </row>
    <row r="53" spans="1:15" ht="14.25" x14ac:dyDescent="0.2">
      <c r="A53" s="70">
        <v>560079</v>
      </c>
      <c r="B53" s="71" t="s">
        <v>130</v>
      </c>
      <c r="C53" s="72">
        <v>61886</v>
      </c>
      <c r="D53" s="72">
        <v>68013</v>
      </c>
      <c r="E53" s="72">
        <v>194804</v>
      </c>
      <c r="F53" s="72">
        <v>117528</v>
      </c>
      <c r="G53" s="90">
        <v>0.31769999999999998</v>
      </c>
      <c r="H53" s="90">
        <v>0.57869999999999999</v>
      </c>
      <c r="I53" s="76">
        <v>5</v>
      </c>
      <c r="J53" s="91">
        <v>5</v>
      </c>
      <c r="K53" s="76">
        <v>3.9</v>
      </c>
      <c r="L53" s="75">
        <v>1.1000000000000001</v>
      </c>
      <c r="M53" s="77"/>
      <c r="N53" s="78"/>
      <c r="O53" s="157">
        <v>5</v>
      </c>
    </row>
    <row r="54" spans="1:15" ht="14.25" x14ac:dyDescent="0.2">
      <c r="A54" s="70">
        <v>560080</v>
      </c>
      <c r="B54" s="71" t="s">
        <v>131</v>
      </c>
      <c r="C54" s="72">
        <v>16365</v>
      </c>
      <c r="D54" s="72">
        <v>23485</v>
      </c>
      <c r="E54" s="72">
        <v>58099</v>
      </c>
      <c r="F54" s="72">
        <v>45683</v>
      </c>
      <c r="G54" s="90">
        <v>0.28170000000000001</v>
      </c>
      <c r="H54" s="90">
        <v>0.5141</v>
      </c>
      <c r="I54" s="76">
        <v>5</v>
      </c>
      <c r="J54" s="91">
        <v>5</v>
      </c>
      <c r="K54" s="76">
        <v>3.85</v>
      </c>
      <c r="L54" s="75">
        <v>1.1499999999999999</v>
      </c>
      <c r="M54" s="77"/>
      <c r="N54" s="78"/>
      <c r="O54" s="157">
        <v>5</v>
      </c>
    </row>
    <row r="55" spans="1:15" ht="14.25" x14ac:dyDescent="0.2">
      <c r="A55" s="70">
        <v>560081</v>
      </c>
      <c r="B55" s="71" t="s">
        <v>132</v>
      </c>
      <c r="C55" s="72">
        <v>25123</v>
      </c>
      <c r="D55" s="72">
        <v>33951</v>
      </c>
      <c r="E55" s="72">
        <v>72811</v>
      </c>
      <c r="F55" s="72">
        <v>60728</v>
      </c>
      <c r="G55" s="90">
        <v>0.34499999999999997</v>
      </c>
      <c r="H55" s="90">
        <v>0.55910000000000004</v>
      </c>
      <c r="I55" s="76">
        <v>5</v>
      </c>
      <c r="J55" s="91">
        <v>5</v>
      </c>
      <c r="K55" s="76">
        <v>3.75</v>
      </c>
      <c r="L55" s="75">
        <v>1.25</v>
      </c>
      <c r="M55" s="77"/>
      <c r="N55" s="78"/>
      <c r="O55" s="157">
        <v>5</v>
      </c>
    </row>
    <row r="56" spans="1:15" ht="14.25" x14ac:dyDescent="0.2">
      <c r="A56" s="70">
        <v>560082</v>
      </c>
      <c r="B56" s="71" t="s">
        <v>133</v>
      </c>
      <c r="C56" s="72">
        <v>15855</v>
      </c>
      <c r="D56" s="72">
        <v>22785</v>
      </c>
      <c r="E56" s="72">
        <v>67931</v>
      </c>
      <c r="F56" s="72">
        <v>42325</v>
      </c>
      <c r="G56" s="90">
        <v>0.2334</v>
      </c>
      <c r="H56" s="90">
        <v>0.5383</v>
      </c>
      <c r="I56" s="76">
        <v>4.88</v>
      </c>
      <c r="J56" s="91">
        <v>5</v>
      </c>
      <c r="K56" s="76">
        <v>3.9</v>
      </c>
      <c r="L56" s="75">
        <v>1</v>
      </c>
      <c r="M56" s="77"/>
      <c r="N56" s="78"/>
      <c r="O56" s="157">
        <v>4.9000000000000004</v>
      </c>
    </row>
    <row r="57" spans="1:15" ht="14.25" x14ac:dyDescent="0.2">
      <c r="A57" s="70">
        <v>560083</v>
      </c>
      <c r="B57" s="71" t="s">
        <v>134</v>
      </c>
      <c r="C57" s="72">
        <v>12712</v>
      </c>
      <c r="D57" s="72">
        <v>22969</v>
      </c>
      <c r="E57" s="72">
        <v>58156</v>
      </c>
      <c r="F57" s="72">
        <v>36942</v>
      </c>
      <c r="G57" s="90">
        <v>0.21859999999999999</v>
      </c>
      <c r="H57" s="90">
        <v>0.62180000000000002</v>
      </c>
      <c r="I57" s="76">
        <v>3.79</v>
      </c>
      <c r="J57" s="91">
        <v>5</v>
      </c>
      <c r="K57" s="76">
        <v>3.07</v>
      </c>
      <c r="L57" s="75">
        <v>0.95</v>
      </c>
      <c r="M57" s="77"/>
      <c r="N57" s="78"/>
      <c r="O57" s="157">
        <v>4.0199999999999996</v>
      </c>
    </row>
    <row r="58" spans="1:15" ht="14.25" x14ac:dyDescent="0.2">
      <c r="A58" s="70">
        <v>560084</v>
      </c>
      <c r="B58" s="71" t="s">
        <v>135</v>
      </c>
      <c r="C58" s="72">
        <v>19599</v>
      </c>
      <c r="D58" s="72">
        <v>30196</v>
      </c>
      <c r="E58" s="72">
        <v>64526</v>
      </c>
      <c r="F58" s="72">
        <v>62194</v>
      </c>
      <c r="G58" s="90">
        <v>0.30370000000000003</v>
      </c>
      <c r="H58" s="90">
        <v>0.48549999999999999</v>
      </c>
      <c r="I58" s="76">
        <v>5</v>
      </c>
      <c r="J58" s="91">
        <v>5</v>
      </c>
      <c r="K58" s="76">
        <v>3.7</v>
      </c>
      <c r="L58" s="75">
        <v>1.3</v>
      </c>
      <c r="M58" s="77"/>
      <c r="N58" s="78"/>
      <c r="O58" s="157">
        <v>5</v>
      </c>
    </row>
    <row r="59" spans="1:15" ht="28.5" x14ac:dyDescent="0.2">
      <c r="A59" s="70">
        <v>560085</v>
      </c>
      <c r="B59" s="71" t="s">
        <v>136</v>
      </c>
      <c r="C59" s="72">
        <v>11651</v>
      </c>
      <c r="D59" s="72">
        <v>1125</v>
      </c>
      <c r="E59" s="72">
        <v>38437</v>
      </c>
      <c r="F59" s="72">
        <v>3644</v>
      </c>
      <c r="G59" s="90">
        <v>0.30309999999999998</v>
      </c>
      <c r="H59" s="90">
        <v>0.30869999999999997</v>
      </c>
      <c r="I59" s="76">
        <v>5</v>
      </c>
      <c r="J59" s="91">
        <v>3.15</v>
      </c>
      <c r="K59" s="76">
        <v>4.6500000000000004</v>
      </c>
      <c r="L59" s="75">
        <v>0.22</v>
      </c>
      <c r="M59" s="77"/>
      <c r="N59" s="78"/>
      <c r="O59" s="157">
        <v>4.87</v>
      </c>
    </row>
    <row r="60" spans="1:15" ht="28.5" x14ac:dyDescent="0.2">
      <c r="A60" s="70">
        <v>560086</v>
      </c>
      <c r="B60" s="71" t="s">
        <v>137</v>
      </c>
      <c r="C60" s="72">
        <v>21672</v>
      </c>
      <c r="D60" s="72">
        <v>3711</v>
      </c>
      <c r="E60" s="72">
        <v>77474</v>
      </c>
      <c r="F60" s="72">
        <v>6498</v>
      </c>
      <c r="G60" s="90">
        <v>0.2797</v>
      </c>
      <c r="H60" s="90">
        <v>0.57110000000000005</v>
      </c>
      <c r="I60" s="76">
        <v>5</v>
      </c>
      <c r="J60" s="91">
        <v>5</v>
      </c>
      <c r="K60" s="76">
        <v>4.8</v>
      </c>
      <c r="L60" s="75">
        <v>0.2</v>
      </c>
      <c r="M60" s="77"/>
      <c r="N60" s="78"/>
      <c r="O60" s="157">
        <v>5</v>
      </c>
    </row>
    <row r="61" spans="1:15" ht="14.25" x14ac:dyDescent="0.2">
      <c r="A61" s="70">
        <v>560087</v>
      </c>
      <c r="B61" s="71" t="s">
        <v>138</v>
      </c>
      <c r="C61" s="72">
        <v>17784</v>
      </c>
      <c r="D61" s="72">
        <v>1</v>
      </c>
      <c r="E61" s="72">
        <v>90952</v>
      </c>
      <c r="F61" s="72">
        <v>1</v>
      </c>
      <c r="G61" s="90">
        <v>0.19550000000000001</v>
      </c>
      <c r="H61" s="90">
        <v>1</v>
      </c>
      <c r="I61" s="76">
        <v>2.09</v>
      </c>
      <c r="J61" s="91">
        <v>5</v>
      </c>
      <c r="K61" s="76">
        <v>2.09</v>
      </c>
      <c r="L61" s="75">
        <v>0</v>
      </c>
      <c r="M61" s="77"/>
      <c r="N61" s="78"/>
      <c r="O61" s="157">
        <v>2.09</v>
      </c>
    </row>
    <row r="62" spans="1:15" ht="28.5" x14ac:dyDescent="0.2">
      <c r="A62" s="70">
        <v>560088</v>
      </c>
      <c r="B62" s="71" t="s">
        <v>139</v>
      </c>
      <c r="C62" s="72">
        <v>4760</v>
      </c>
      <c r="D62" s="72">
        <v>0</v>
      </c>
      <c r="E62" s="72">
        <v>18596</v>
      </c>
      <c r="F62" s="72">
        <v>0</v>
      </c>
      <c r="G62" s="90">
        <v>0.25600000000000001</v>
      </c>
      <c r="H62" s="90">
        <v>0</v>
      </c>
      <c r="I62" s="76">
        <v>5</v>
      </c>
      <c r="J62" s="91">
        <v>0</v>
      </c>
      <c r="K62" s="76">
        <v>5</v>
      </c>
      <c r="L62" s="75">
        <v>0</v>
      </c>
      <c r="M62" s="77"/>
      <c r="N62" s="78"/>
      <c r="O62" s="157">
        <v>5</v>
      </c>
    </row>
    <row r="63" spans="1:15" ht="28.5" x14ac:dyDescent="0.2">
      <c r="A63" s="70">
        <v>560089</v>
      </c>
      <c r="B63" s="71" t="s">
        <v>140</v>
      </c>
      <c r="C63" s="72">
        <v>3671</v>
      </c>
      <c r="D63" s="72">
        <v>0</v>
      </c>
      <c r="E63" s="72">
        <v>21116</v>
      </c>
      <c r="F63" s="72">
        <v>0</v>
      </c>
      <c r="G63" s="90">
        <v>0.17380000000000001</v>
      </c>
      <c r="H63" s="90">
        <v>0</v>
      </c>
      <c r="I63" s="76">
        <v>0.5</v>
      </c>
      <c r="J63" s="91">
        <v>0</v>
      </c>
      <c r="K63" s="76">
        <v>0.5</v>
      </c>
      <c r="L63" s="75">
        <v>0</v>
      </c>
      <c r="M63" s="77"/>
      <c r="N63" s="78"/>
      <c r="O63" s="157">
        <v>0.5</v>
      </c>
    </row>
    <row r="64" spans="1:15" ht="28.5" x14ac:dyDescent="0.2">
      <c r="A64" s="70">
        <v>560096</v>
      </c>
      <c r="B64" s="71" t="s">
        <v>141</v>
      </c>
      <c r="C64" s="72">
        <v>155</v>
      </c>
      <c r="D64" s="72">
        <v>279</v>
      </c>
      <c r="E64" s="72">
        <v>686</v>
      </c>
      <c r="F64" s="72">
        <v>361</v>
      </c>
      <c r="G64" s="90">
        <v>0.22589999999999999</v>
      </c>
      <c r="H64" s="90">
        <v>0.77290000000000003</v>
      </c>
      <c r="I64" s="76">
        <v>4.32</v>
      </c>
      <c r="J64" s="91">
        <v>5</v>
      </c>
      <c r="K64" s="76">
        <v>4.0199999999999996</v>
      </c>
      <c r="L64" s="75">
        <v>0.35</v>
      </c>
      <c r="M64" s="77"/>
      <c r="N64" s="78"/>
      <c r="O64" s="157">
        <v>4.37</v>
      </c>
    </row>
    <row r="65" spans="1:15" ht="28.5" x14ac:dyDescent="0.2">
      <c r="A65" s="70">
        <v>560098</v>
      </c>
      <c r="B65" s="71" t="s">
        <v>142</v>
      </c>
      <c r="C65" s="72">
        <v>2124</v>
      </c>
      <c r="D65" s="72">
        <v>0</v>
      </c>
      <c r="E65" s="72">
        <v>6563</v>
      </c>
      <c r="F65" s="72">
        <v>1</v>
      </c>
      <c r="G65" s="90">
        <v>0.3236</v>
      </c>
      <c r="H65" s="90">
        <v>0</v>
      </c>
      <c r="I65" s="76">
        <v>5</v>
      </c>
      <c r="J65" s="91">
        <v>0</v>
      </c>
      <c r="K65" s="76">
        <v>5</v>
      </c>
      <c r="L65" s="75">
        <v>0</v>
      </c>
      <c r="M65" s="77"/>
      <c r="N65" s="78"/>
      <c r="O65" s="157">
        <v>5</v>
      </c>
    </row>
    <row r="66" spans="1:15" ht="42.75" x14ac:dyDescent="0.2">
      <c r="A66" s="70">
        <v>560099</v>
      </c>
      <c r="B66" s="71" t="s">
        <v>143</v>
      </c>
      <c r="C66" s="72">
        <v>754</v>
      </c>
      <c r="D66" s="72">
        <v>112</v>
      </c>
      <c r="E66" s="72">
        <v>2880</v>
      </c>
      <c r="F66" s="72">
        <v>281</v>
      </c>
      <c r="G66" s="90">
        <v>0.26179999999999998</v>
      </c>
      <c r="H66" s="90">
        <v>0.39860000000000001</v>
      </c>
      <c r="I66" s="76">
        <v>5</v>
      </c>
      <c r="J66" s="91">
        <v>4.22</v>
      </c>
      <c r="K66" s="76">
        <v>4.7</v>
      </c>
      <c r="L66" s="75">
        <v>0.25</v>
      </c>
      <c r="M66" s="77"/>
      <c r="N66" s="78"/>
      <c r="O66" s="157">
        <v>4.95</v>
      </c>
    </row>
    <row r="67" spans="1:15" ht="57" x14ac:dyDescent="0.2">
      <c r="A67" s="70">
        <v>560101</v>
      </c>
      <c r="B67" s="71" t="s">
        <v>144</v>
      </c>
      <c r="C67" s="72">
        <v>14235</v>
      </c>
      <c r="D67" s="72">
        <v>0</v>
      </c>
      <c r="E67" s="72">
        <v>37073</v>
      </c>
      <c r="F67" s="72">
        <v>0</v>
      </c>
      <c r="G67" s="90">
        <v>0.38400000000000001</v>
      </c>
      <c r="H67" s="90">
        <v>0</v>
      </c>
      <c r="I67" s="76">
        <v>5</v>
      </c>
      <c r="J67" s="91">
        <v>0</v>
      </c>
      <c r="K67" s="76">
        <v>5</v>
      </c>
      <c r="L67" s="75">
        <v>0</v>
      </c>
      <c r="M67" s="77"/>
      <c r="N67" s="78"/>
      <c r="O67" s="157">
        <v>5</v>
      </c>
    </row>
    <row r="68" spans="1:15" ht="42.75" x14ac:dyDescent="0.2">
      <c r="A68" s="70">
        <v>560206</v>
      </c>
      <c r="B68" s="71" t="s">
        <v>145</v>
      </c>
      <c r="C68" s="72">
        <v>69377</v>
      </c>
      <c r="D68" s="72">
        <v>207</v>
      </c>
      <c r="E68" s="72">
        <v>291778</v>
      </c>
      <c r="F68" s="72">
        <v>981</v>
      </c>
      <c r="G68" s="90">
        <v>0.23780000000000001</v>
      </c>
      <c r="H68" s="90">
        <v>0.21099999999999999</v>
      </c>
      <c r="I68" s="76">
        <v>5</v>
      </c>
      <c r="J68" s="91">
        <v>1.99</v>
      </c>
      <c r="K68" s="76">
        <v>5</v>
      </c>
      <c r="L68" s="75">
        <v>0</v>
      </c>
      <c r="M68" s="77"/>
      <c r="N68" s="78"/>
      <c r="O68" s="157">
        <v>5</v>
      </c>
    </row>
    <row r="69" spans="1:15" s="15" customFormat="1" ht="14.25" x14ac:dyDescent="0.2">
      <c r="A69" s="80"/>
      <c r="B69" s="81" t="s">
        <v>146</v>
      </c>
      <c r="C69" s="92">
        <v>1991729</v>
      </c>
      <c r="D69" s="92">
        <v>2801349</v>
      </c>
      <c r="E69" s="92">
        <v>6244071</v>
      </c>
      <c r="F69" s="92">
        <v>4982389</v>
      </c>
      <c r="G69" s="93">
        <v>0.31900000000000001</v>
      </c>
      <c r="H69" s="93">
        <v>0.56230000000000002</v>
      </c>
      <c r="I69" s="94"/>
      <c r="J69" s="95"/>
      <c r="K69" s="76"/>
      <c r="L69" s="84"/>
      <c r="M69" s="96"/>
      <c r="N69" s="78"/>
      <c r="O69" s="158"/>
    </row>
    <row r="70" spans="1:15" x14ac:dyDescent="0.2">
      <c r="A70" s="97"/>
      <c r="B70" s="15"/>
      <c r="D70" s="15"/>
      <c r="F70" s="15"/>
      <c r="H70" s="98"/>
    </row>
    <row r="71" spans="1:15" x14ac:dyDescent="0.2">
      <c r="A71" s="97"/>
      <c r="B71" s="15"/>
      <c r="D71" s="15"/>
      <c r="F71" s="15"/>
      <c r="H71" s="98"/>
    </row>
    <row r="72" spans="1:15" x14ac:dyDescent="0.2">
      <c r="A72" s="97"/>
      <c r="B72" s="15"/>
      <c r="D72" s="15"/>
      <c r="F72" s="15"/>
      <c r="H72" s="98"/>
    </row>
    <row r="73" spans="1:15" x14ac:dyDescent="0.2">
      <c r="A73" s="97"/>
      <c r="B73" s="15"/>
      <c r="D73" s="15"/>
      <c r="F73" s="15"/>
      <c r="H73" s="98"/>
    </row>
    <row r="74" spans="1:15" x14ac:dyDescent="0.2">
      <c r="A74" s="97"/>
      <c r="B74" s="15"/>
      <c r="D74" s="15"/>
      <c r="F74" s="15"/>
      <c r="H74" s="98"/>
    </row>
    <row r="75" spans="1:15" x14ac:dyDescent="0.2">
      <c r="A75" s="97"/>
      <c r="B75" s="15"/>
      <c r="D75" s="15"/>
      <c r="F75" s="15"/>
      <c r="H75" s="98"/>
    </row>
    <row r="76" spans="1:15" x14ac:dyDescent="0.2">
      <c r="A76" s="97"/>
      <c r="B76" s="15"/>
      <c r="D76" s="15"/>
      <c r="F76" s="15"/>
      <c r="H76" s="98"/>
    </row>
    <row r="77" spans="1:15" x14ac:dyDescent="0.2">
      <c r="A77" s="97"/>
      <c r="B77" s="15"/>
      <c r="D77" s="15"/>
      <c r="F77" s="15"/>
      <c r="H77" s="98"/>
    </row>
    <row r="78" spans="1:15" x14ac:dyDescent="0.2">
      <c r="A78" s="97"/>
      <c r="B78" s="15"/>
      <c r="D78" s="15"/>
      <c r="F78" s="15"/>
      <c r="H78" s="98"/>
    </row>
    <row r="79" spans="1:15" x14ac:dyDescent="0.2">
      <c r="A79" s="97"/>
      <c r="B79" s="15"/>
      <c r="D79" s="15"/>
      <c r="F79" s="15"/>
      <c r="H79" s="98"/>
    </row>
    <row r="80" spans="1:15" x14ac:dyDescent="0.2">
      <c r="A80" s="97"/>
      <c r="B80" s="15"/>
      <c r="D80" s="15"/>
      <c r="F80" s="15"/>
      <c r="H80" s="98"/>
    </row>
    <row r="81" spans="1:8" x14ac:dyDescent="0.2">
      <c r="A81" s="97"/>
      <c r="B81" s="15"/>
      <c r="D81" s="15"/>
      <c r="F81" s="15"/>
      <c r="H81" s="98"/>
    </row>
    <row r="82" spans="1:8" x14ac:dyDescent="0.2">
      <c r="A82" s="97"/>
      <c r="B82" s="15"/>
      <c r="D82" s="15"/>
      <c r="F82" s="15"/>
      <c r="H82" s="98"/>
    </row>
    <row r="83" spans="1:8" x14ac:dyDescent="0.2">
      <c r="A83" s="97"/>
      <c r="B83" s="15"/>
      <c r="D83" s="15"/>
      <c r="F83" s="15"/>
      <c r="H83" s="98"/>
    </row>
    <row r="84" spans="1:8" x14ac:dyDescent="0.2">
      <c r="A84" s="97"/>
      <c r="B84" s="15"/>
      <c r="D84" s="15"/>
      <c r="F84" s="15"/>
      <c r="H84" s="98"/>
    </row>
    <row r="85" spans="1:8" x14ac:dyDescent="0.2">
      <c r="A85" s="97"/>
      <c r="B85" s="15"/>
      <c r="D85" s="15"/>
      <c r="F85" s="15"/>
      <c r="H85" s="98"/>
    </row>
    <row r="86" spans="1:8" x14ac:dyDescent="0.2">
      <c r="A86" s="97"/>
      <c r="B86" s="15"/>
      <c r="D86" s="15"/>
      <c r="F86" s="15"/>
      <c r="H86" s="98"/>
    </row>
    <row r="87" spans="1:8" x14ac:dyDescent="0.2">
      <c r="A87" s="97"/>
      <c r="B87" s="15"/>
      <c r="D87" s="15"/>
      <c r="F87" s="15"/>
      <c r="H87" s="98"/>
    </row>
    <row r="88" spans="1:8" x14ac:dyDescent="0.2">
      <c r="A88" s="97"/>
      <c r="B88" s="15"/>
      <c r="D88" s="15"/>
      <c r="F88" s="15"/>
      <c r="H88" s="98"/>
    </row>
    <row r="89" spans="1:8" x14ac:dyDescent="0.2">
      <c r="A89" s="97"/>
      <c r="B89" s="15"/>
      <c r="D89" s="15"/>
      <c r="F89" s="15"/>
      <c r="H89" s="98"/>
    </row>
    <row r="90" spans="1:8" x14ac:dyDescent="0.2">
      <c r="A90" s="97"/>
      <c r="B90" s="15"/>
      <c r="D90" s="15"/>
      <c r="F90" s="15"/>
      <c r="H90" s="98"/>
    </row>
    <row r="91" spans="1:8" x14ac:dyDescent="0.2">
      <c r="A91" s="97"/>
      <c r="B91" s="15"/>
      <c r="D91" s="15"/>
      <c r="F91" s="15"/>
      <c r="H91" s="98"/>
    </row>
    <row r="92" spans="1:8" x14ac:dyDescent="0.2">
      <c r="A92" s="97"/>
      <c r="B92" s="15"/>
      <c r="D92" s="15"/>
      <c r="F92" s="15"/>
      <c r="H92" s="98"/>
    </row>
    <row r="93" spans="1:8" x14ac:dyDescent="0.2">
      <c r="A93" s="97"/>
      <c r="B93" s="15"/>
      <c r="D93" s="15"/>
      <c r="F93" s="15"/>
      <c r="H93" s="98"/>
    </row>
    <row r="94" spans="1:8" x14ac:dyDescent="0.2">
      <c r="A94" s="97"/>
      <c r="B94" s="15"/>
      <c r="D94" s="15"/>
      <c r="F94" s="15"/>
      <c r="H94" s="98"/>
    </row>
    <row r="95" spans="1:8" x14ac:dyDescent="0.2">
      <c r="A95" s="97"/>
      <c r="B95" s="15"/>
      <c r="D95" s="15"/>
      <c r="F95" s="15"/>
      <c r="H95" s="98"/>
    </row>
    <row r="96" spans="1:8" x14ac:dyDescent="0.2">
      <c r="A96" s="97"/>
      <c r="B96" s="15"/>
      <c r="D96" s="15"/>
      <c r="F96" s="15"/>
      <c r="H96" s="98"/>
    </row>
    <row r="97" spans="1:8" x14ac:dyDescent="0.2">
      <c r="A97" s="97"/>
      <c r="B97" s="15"/>
      <c r="D97" s="15"/>
      <c r="F97" s="15"/>
      <c r="H97" s="98"/>
    </row>
    <row r="98" spans="1:8" x14ac:dyDescent="0.2">
      <c r="A98" s="97"/>
      <c r="B98" s="15"/>
      <c r="D98" s="15"/>
      <c r="F98" s="15"/>
      <c r="H98" s="98"/>
    </row>
    <row r="99" spans="1:8" x14ac:dyDescent="0.2">
      <c r="A99" s="97"/>
      <c r="B99" s="15"/>
      <c r="D99" s="15"/>
      <c r="F99" s="15"/>
      <c r="H99" s="98"/>
    </row>
    <row r="100" spans="1:8" x14ac:dyDescent="0.2">
      <c r="A100" s="97"/>
      <c r="B100" s="15"/>
      <c r="D100" s="15"/>
      <c r="F100" s="15"/>
      <c r="H100" s="98"/>
    </row>
    <row r="101" spans="1:8" x14ac:dyDescent="0.2">
      <c r="A101" s="97"/>
      <c r="B101" s="15"/>
      <c r="D101" s="15"/>
      <c r="F101" s="15"/>
      <c r="H101" s="98"/>
    </row>
    <row r="102" spans="1:8" x14ac:dyDescent="0.2">
      <c r="A102" s="97"/>
      <c r="B102" s="15"/>
      <c r="D102" s="15"/>
      <c r="F102" s="15"/>
      <c r="H102" s="98"/>
    </row>
    <row r="103" spans="1:8" x14ac:dyDescent="0.2">
      <c r="A103" s="97"/>
      <c r="B103" s="15"/>
      <c r="D103" s="15"/>
      <c r="F103" s="15"/>
      <c r="H103" s="98"/>
    </row>
    <row r="104" spans="1:8" x14ac:dyDescent="0.2">
      <c r="A104" s="97"/>
      <c r="B104" s="15"/>
      <c r="D104" s="15"/>
      <c r="F104" s="15"/>
      <c r="H104" s="98"/>
    </row>
    <row r="105" spans="1:8" x14ac:dyDescent="0.2">
      <c r="A105" s="97"/>
      <c r="B105" s="15"/>
      <c r="D105" s="15"/>
      <c r="F105" s="15"/>
      <c r="H105" s="98"/>
    </row>
    <row r="106" spans="1:8" x14ac:dyDescent="0.2">
      <c r="A106" s="97"/>
      <c r="B106" s="15"/>
      <c r="D106" s="15"/>
      <c r="F106" s="15"/>
      <c r="H106" s="98"/>
    </row>
    <row r="107" spans="1:8" x14ac:dyDescent="0.2">
      <c r="A107" s="97"/>
      <c r="B107" s="15"/>
      <c r="D107" s="15"/>
      <c r="F107" s="15"/>
      <c r="H107" s="98"/>
    </row>
    <row r="108" spans="1:8" x14ac:dyDescent="0.2">
      <c r="A108" s="97"/>
      <c r="B108" s="15"/>
      <c r="D108" s="15"/>
      <c r="F108" s="15"/>
      <c r="H108" s="98"/>
    </row>
    <row r="109" spans="1:8" x14ac:dyDescent="0.2">
      <c r="A109" s="97"/>
      <c r="B109" s="15"/>
      <c r="D109" s="15"/>
      <c r="F109" s="15"/>
      <c r="H109" s="98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honeticPr fontId="12" type="noConversion"/>
  <pageMargins left="0.75" right="0.16" top="0.5" bottom="0.17" header="0.5" footer="0.5"/>
  <pageSetup paperSize="9" scale="5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0"/>
  <sheetViews>
    <sheetView view="pageBreakPreview" zoomScale="172" zoomScaleNormal="100" zoomScaleSheetLayoutView="172" workbookViewId="0">
      <pane xSplit="2" ySplit="5" topLeftCell="H6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2.75" x14ac:dyDescent="0.2"/>
  <cols>
    <col min="1" max="1" width="7" style="25" bestFit="1" customWidth="1"/>
    <col min="2" max="2" width="28.7109375" customWidth="1"/>
    <col min="3" max="3" width="13.5703125" customWidth="1"/>
    <col min="4" max="4" width="12.7109375" customWidth="1"/>
    <col min="5" max="5" width="12.140625" customWidth="1"/>
    <col min="6" max="6" width="9" customWidth="1"/>
    <col min="7" max="7" width="11.42578125" style="12" customWidth="1"/>
    <col min="8" max="8" width="10.5703125" style="12" customWidth="1"/>
    <col min="9" max="9" width="9.7109375" style="15" customWidth="1"/>
    <col min="10" max="10" width="7.28515625" style="15" customWidth="1"/>
    <col min="11" max="11" width="10.5703125" style="13" customWidth="1"/>
    <col min="12" max="12" width="11.5703125" style="14" customWidth="1"/>
    <col min="13" max="13" width="14.5703125" style="19" customWidth="1"/>
    <col min="14" max="14" width="7.140625" style="19" customWidth="1"/>
    <col min="15" max="15" width="13.28515625" style="15" customWidth="1"/>
    <col min="253" max="253" width="7" bestFit="1" customWidth="1"/>
    <col min="254" max="254" width="28.7109375" customWidth="1"/>
    <col min="255" max="255" width="13.5703125" customWidth="1"/>
    <col min="256" max="256" width="12.7109375" customWidth="1"/>
    <col min="257" max="257" width="12.140625" customWidth="1"/>
    <col min="258" max="258" width="9" customWidth="1"/>
    <col min="259" max="259" width="10.85546875" customWidth="1"/>
    <col min="260" max="260" width="9.28515625" customWidth="1"/>
    <col min="261" max="261" width="9.7109375" customWidth="1"/>
    <col min="262" max="262" width="7.28515625" customWidth="1"/>
    <col min="263" max="263" width="10.5703125" customWidth="1"/>
    <col min="264" max="264" width="11.5703125" customWidth="1"/>
    <col min="265" max="265" width="14.5703125" customWidth="1"/>
    <col min="266" max="266" width="7.140625" customWidth="1"/>
    <col min="267" max="267" width="13.28515625" customWidth="1"/>
    <col min="509" max="509" width="7" bestFit="1" customWidth="1"/>
    <col min="510" max="510" width="28.7109375" customWidth="1"/>
    <col min="511" max="511" width="13.5703125" customWidth="1"/>
    <col min="512" max="512" width="12.7109375" customWidth="1"/>
    <col min="513" max="513" width="12.140625" customWidth="1"/>
    <col min="514" max="514" width="9" customWidth="1"/>
    <col min="515" max="515" width="10.85546875" customWidth="1"/>
    <col min="516" max="516" width="9.28515625" customWidth="1"/>
    <col min="517" max="517" width="9.7109375" customWidth="1"/>
    <col min="518" max="518" width="7.28515625" customWidth="1"/>
    <col min="519" max="519" width="10.5703125" customWidth="1"/>
    <col min="520" max="520" width="11.5703125" customWidth="1"/>
    <col min="521" max="521" width="14.5703125" customWidth="1"/>
    <col min="522" max="522" width="7.140625" customWidth="1"/>
    <col min="523" max="523" width="13.28515625" customWidth="1"/>
    <col min="765" max="765" width="7" bestFit="1" customWidth="1"/>
    <col min="766" max="766" width="28.7109375" customWidth="1"/>
    <col min="767" max="767" width="13.5703125" customWidth="1"/>
    <col min="768" max="768" width="12.7109375" customWidth="1"/>
    <col min="769" max="769" width="12.140625" customWidth="1"/>
    <col min="770" max="770" width="9" customWidth="1"/>
    <col min="771" max="771" width="10.85546875" customWidth="1"/>
    <col min="772" max="772" width="9.28515625" customWidth="1"/>
    <col min="773" max="773" width="9.7109375" customWidth="1"/>
    <col min="774" max="774" width="7.28515625" customWidth="1"/>
    <col min="775" max="775" width="10.5703125" customWidth="1"/>
    <col min="776" max="776" width="11.5703125" customWidth="1"/>
    <col min="777" max="777" width="14.5703125" customWidth="1"/>
    <col min="778" max="778" width="7.140625" customWidth="1"/>
    <col min="779" max="779" width="13.28515625" customWidth="1"/>
    <col min="1021" max="1021" width="7" bestFit="1" customWidth="1"/>
    <col min="1022" max="1022" width="28.7109375" customWidth="1"/>
    <col min="1023" max="1023" width="13.5703125" customWidth="1"/>
    <col min="1024" max="1024" width="12.7109375" customWidth="1"/>
    <col min="1025" max="1025" width="12.140625" customWidth="1"/>
    <col min="1026" max="1026" width="9" customWidth="1"/>
    <col min="1027" max="1027" width="10.85546875" customWidth="1"/>
    <col min="1028" max="1028" width="9.28515625" customWidth="1"/>
    <col min="1029" max="1029" width="9.7109375" customWidth="1"/>
    <col min="1030" max="1030" width="7.28515625" customWidth="1"/>
    <col min="1031" max="1031" width="10.5703125" customWidth="1"/>
    <col min="1032" max="1032" width="11.5703125" customWidth="1"/>
    <col min="1033" max="1033" width="14.5703125" customWidth="1"/>
    <col min="1034" max="1034" width="7.140625" customWidth="1"/>
    <col min="1035" max="1035" width="13.28515625" customWidth="1"/>
    <col min="1277" max="1277" width="7" bestFit="1" customWidth="1"/>
    <col min="1278" max="1278" width="28.7109375" customWidth="1"/>
    <col min="1279" max="1279" width="13.5703125" customWidth="1"/>
    <col min="1280" max="1280" width="12.7109375" customWidth="1"/>
    <col min="1281" max="1281" width="12.140625" customWidth="1"/>
    <col min="1282" max="1282" width="9" customWidth="1"/>
    <col min="1283" max="1283" width="10.85546875" customWidth="1"/>
    <col min="1284" max="1284" width="9.28515625" customWidth="1"/>
    <col min="1285" max="1285" width="9.7109375" customWidth="1"/>
    <col min="1286" max="1286" width="7.28515625" customWidth="1"/>
    <col min="1287" max="1287" width="10.5703125" customWidth="1"/>
    <col min="1288" max="1288" width="11.5703125" customWidth="1"/>
    <col min="1289" max="1289" width="14.5703125" customWidth="1"/>
    <col min="1290" max="1290" width="7.140625" customWidth="1"/>
    <col min="1291" max="1291" width="13.28515625" customWidth="1"/>
    <col min="1533" max="1533" width="7" bestFit="1" customWidth="1"/>
    <col min="1534" max="1534" width="28.7109375" customWidth="1"/>
    <col min="1535" max="1535" width="13.5703125" customWidth="1"/>
    <col min="1536" max="1536" width="12.7109375" customWidth="1"/>
    <col min="1537" max="1537" width="12.140625" customWidth="1"/>
    <col min="1538" max="1538" width="9" customWidth="1"/>
    <col min="1539" max="1539" width="10.85546875" customWidth="1"/>
    <col min="1540" max="1540" width="9.28515625" customWidth="1"/>
    <col min="1541" max="1541" width="9.7109375" customWidth="1"/>
    <col min="1542" max="1542" width="7.28515625" customWidth="1"/>
    <col min="1543" max="1543" width="10.5703125" customWidth="1"/>
    <col min="1544" max="1544" width="11.5703125" customWidth="1"/>
    <col min="1545" max="1545" width="14.5703125" customWidth="1"/>
    <col min="1546" max="1546" width="7.140625" customWidth="1"/>
    <col min="1547" max="1547" width="13.28515625" customWidth="1"/>
    <col min="1789" max="1789" width="7" bestFit="1" customWidth="1"/>
    <col min="1790" max="1790" width="28.7109375" customWidth="1"/>
    <col min="1791" max="1791" width="13.5703125" customWidth="1"/>
    <col min="1792" max="1792" width="12.7109375" customWidth="1"/>
    <col min="1793" max="1793" width="12.140625" customWidth="1"/>
    <col min="1794" max="1794" width="9" customWidth="1"/>
    <col min="1795" max="1795" width="10.85546875" customWidth="1"/>
    <col min="1796" max="1796" width="9.28515625" customWidth="1"/>
    <col min="1797" max="1797" width="9.7109375" customWidth="1"/>
    <col min="1798" max="1798" width="7.28515625" customWidth="1"/>
    <col min="1799" max="1799" width="10.5703125" customWidth="1"/>
    <col min="1800" max="1800" width="11.5703125" customWidth="1"/>
    <col min="1801" max="1801" width="14.5703125" customWidth="1"/>
    <col min="1802" max="1802" width="7.140625" customWidth="1"/>
    <col min="1803" max="1803" width="13.28515625" customWidth="1"/>
    <col min="2045" max="2045" width="7" bestFit="1" customWidth="1"/>
    <col min="2046" max="2046" width="28.7109375" customWidth="1"/>
    <col min="2047" max="2047" width="13.5703125" customWidth="1"/>
    <col min="2048" max="2048" width="12.7109375" customWidth="1"/>
    <col min="2049" max="2049" width="12.140625" customWidth="1"/>
    <col min="2050" max="2050" width="9" customWidth="1"/>
    <col min="2051" max="2051" width="10.85546875" customWidth="1"/>
    <col min="2052" max="2052" width="9.28515625" customWidth="1"/>
    <col min="2053" max="2053" width="9.7109375" customWidth="1"/>
    <col min="2054" max="2054" width="7.28515625" customWidth="1"/>
    <col min="2055" max="2055" width="10.5703125" customWidth="1"/>
    <col min="2056" max="2056" width="11.5703125" customWidth="1"/>
    <col min="2057" max="2057" width="14.5703125" customWidth="1"/>
    <col min="2058" max="2058" width="7.140625" customWidth="1"/>
    <col min="2059" max="2059" width="13.28515625" customWidth="1"/>
    <col min="2301" max="2301" width="7" bestFit="1" customWidth="1"/>
    <col min="2302" max="2302" width="28.7109375" customWidth="1"/>
    <col min="2303" max="2303" width="13.5703125" customWidth="1"/>
    <col min="2304" max="2304" width="12.7109375" customWidth="1"/>
    <col min="2305" max="2305" width="12.140625" customWidth="1"/>
    <col min="2306" max="2306" width="9" customWidth="1"/>
    <col min="2307" max="2307" width="10.85546875" customWidth="1"/>
    <col min="2308" max="2308" width="9.28515625" customWidth="1"/>
    <col min="2309" max="2309" width="9.7109375" customWidth="1"/>
    <col min="2310" max="2310" width="7.28515625" customWidth="1"/>
    <col min="2311" max="2311" width="10.5703125" customWidth="1"/>
    <col min="2312" max="2312" width="11.5703125" customWidth="1"/>
    <col min="2313" max="2313" width="14.5703125" customWidth="1"/>
    <col min="2314" max="2314" width="7.140625" customWidth="1"/>
    <col min="2315" max="2315" width="13.28515625" customWidth="1"/>
    <col min="2557" max="2557" width="7" bestFit="1" customWidth="1"/>
    <col min="2558" max="2558" width="28.7109375" customWidth="1"/>
    <col min="2559" max="2559" width="13.5703125" customWidth="1"/>
    <col min="2560" max="2560" width="12.7109375" customWidth="1"/>
    <col min="2561" max="2561" width="12.140625" customWidth="1"/>
    <col min="2562" max="2562" width="9" customWidth="1"/>
    <col min="2563" max="2563" width="10.85546875" customWidth="1"/>
    <col min="2564" max="2564" width="9.28515625" customWidth="1"/>
    <col min="2565" max="2565" width="9.7109375" customWidth="1"/>
    <col min="2566" max="2566" width="7.28515625" customWidth="1"/>
    <col min="2567" max="2567" width="10.5703125" customWidth="1"/>
    <col min="2568" max="2568" width="11.5703125" customWidth="1"/>
    <col min="2569" max="2569" width="14.5703125" customWidth="1"/>
    <col min="2570" max="2570" width="7.140625" customWidth="1"/>
    <col min="2571" max="2571" width="13.28515625" customWidth="1"/>
    <col min="2813" max="2813" width="7" bestFit="1" customWidth="1"/>
    <col min="2814" max="2814" width="28.7109375" customWidth="1"/>
    <col min="2815" max="2815" width="13.5703125" customWidth="1"/>
    <col min="2816" max="2816" width="12.7109375" customWidth="1"/>
    <col min="2817" max="2817" width="12.140625" customWidth="1"/>
    <col min="2818" max="2818" width="9" customWidth="1"/>
    <col min="2819" max="2819" width="10.85546875" customWidth="1"/>
    <col min="2820" max="2820" width="9.28515625" customWidth="1"/>
    <col min="2821" max="2821" width="9.7109375" customWidth="1"/>
    <col min="2822" max="2822" width="7.28515625" customWidth="1"/>
    <col min="2823" max="2823" width="10.5703125" customWidth="1"/>
    <col min="2824" max="2824" width="11.5703125" customWidth="1"/>
    <col min="2825" max="2825" width="14.5703125" customWidth="1"/>
    <col min="2826" max="2826" width="7.140625" customWidth="1"/>
    <col min="2827" max="2827" width="13.28515625" customWidth="1"/>
    <col min="3069" max="3069" width="7" bestFit="1" customWidth="1"/>
    <col min="3070" max="3070" width="28.7109375" customWidth="1"/>
    <col min="3071" max="3071" width="13.5703125" customWidth="1"/>
    <col min="3072" max="3072" width="12.7109375" customWidth="1"/>
    <col min="3073" max="3073" width="12.140625" customWidth="1"/>
    <col min="3074" max="3074" width="9" customWidth="1"/>
    <col min="3075" max="3075" width="10.85546875" customWidth="1"/>
    <col min="3076" max="3076" width="9.28515625" customWidth="1"/>
    <col min="3077" max="3077" width="9.7109375" customWidth="1"/>
    <col min="3078" max="3078" width="7.28515625" customWidth="1"/>
    <col min="3079" max="3079" width="10.5703125" customWidth="1"/>
    <col min="3080" max="3080" width="11.5703125" customWidth="1"/>
    <col min="3081" max="3081" width="14.5703125" customWidth="1"/>
    <col min="3082" max="3082" width="7.140625" customWidth="1"/>
    <col min="3083" max="3083" width="13.28515625" customWidth="1"/>
    <col min="3325" max="3325" width="7" bestFit="1" customWidth="1"/>
    <col min="3326" max="3326" width="28.7109375" customWidth="1"/>
    <col min="3327" max="3327" width="13.5703125" customWidth="1"/>
    <col min="3328" max="3328" width="12.7109375" customWidth="1"/>
    <col min="3329" max="3329" width="12.140625" customWidth="1"/>
    <col min="3330" max="3330" width="9" customWidth="1"/>
    <col min="3331" max="3331" width="10.85546875" customWidth="1"/>
    <col min="3332" max="3332" width="9.28515625" customWidth="1"/>
    <col min="3333" max="3333" width="9.7109375" customWidth="1"/>
    <col min="3334" max="3334" width="7.28515625" customWidth="1"/>
    <col min="3335" max="3335" width="10.5703125" customWidth="1"/>
    <col min="3336" max="3336" width="11.5703125" customWidth="1"/>
    <col min="3337" max="3337" width="14.5703125" customWidth="1"/>
    <col min="3338" max="3338" width="7.140625" customWidth="1"/>
    <col min="3339" max="3339" width="13.28515625" customWidth="1"/>
    <col min="3581" max="3581" width="7" bestFit="1" customWidth="1"/>
    <col min="3582" max="3582" width="28.7109375" customWidth="1"/>
    <col min="3583" max="3583" width="13.5703125" customWidth="1"/>
    <col min="3584" max="3584" width="12.7109375" customWidth="1"/>
    <col min="3585" max="3585" width="12.140625" customWidth="1"/>
    <col min="3586" max="3586" width="9" customWidth="1"/>
    <col min="3587" max="3587" width="10.85546875" customWidth="1"/>
    <col min="3588" max="3588" width="9.28515625" customWidth="1"/>
    <col min="3589" max="3589" width="9.7109375" customWidth="1"/>
    <col min="3590" max="3590" width="7.28515625" customWidth="1"/>
    <col min="3591" max="3591" width="10.5703125" customWidth="1"/>
    <col min="3592" max="3592" width="11.5703125" customWidth="1"/>
    <col min="3593" max="3593" width="14.5703125" customWidth="1"/>
    <col min="3594" max="3594" width="7.140625" customWidth="1"/>
    <col min="3595" max="3595" width="13.28515625" customWidth="1"/>
    <col min="3837" max="3837" width="7" bestFit="1" customWidth="1"/>
    <col min="3838" max="3838" width="28.7109375" customWidth="1"/>
    <col min="3839" max="3839" width="13.5703125" customWidth="1"/>
    <col min="3840" max="3840" width="12.7109375" customWidth="1"/>
    <col min="3841" max="3841" width="12.140625" customWidth="1"/>
    <col min="3842" max="3842" width="9" customWidth="1"/>
    <col min="3843" max="3843" width="10.85546875" customWidth="1"/>
    <col min="3844" max="3844" width="9.28515625" customWidth="1"/>
    <col min="3845" max="3845" width="9.7109375" customWidth="1"/>
    <col min="3846" max="3846" width="7.28515625" customWidth="1"/>
    <col min="3847" max="3847" width="10.5703125" customWidth="1"/>
    <col min="3848" max="3848" width="11.5703125" customWidth="1"/>
    <col min="3849" max="3849" width="14.5703125" customWidth="1"/>
    <col min="3850" max="3850" width="7.140625" customWidth="1"/>
    <col min="3851" max="3851" width="13.28515625" customWidth="1"/>
    <col min="4093" max="4093" width="7" bestFit="1" customWidth="1"/>
    <col min="4094" max="4094" width="28.7109375" customWidth="1"/>
    <col min="4095" max="4095" width="13.5703125" customWidth="1"/>
    <col min="4096" max="4096" width="12.7109375" customWidth="1"/>
    <col min="4097" max="4097" width="12.140625" customWidth="1"/>
    <col min="4098" max="4098" width="9" customWidth="1"/>
    <col min="4099" max="4099" width="10.85546875" customWidth="1"/>
    <col min="4100" max="4100" width="9.28515625" customWidth="1"/>
    <col min="4101" max="4101" width="9.7109375" customWidth="1"/>
    <col min="4102" max="4102" width="7.28515625" customWidth="1"/>
    <col min="4103" max="4103" width="10.5703125" customWidth="1"/>
    <col min="4104" max="4104" width="11.5703125" customWidth="1"/>
    <col min="4105" max="4105" width="14.5703125" customWidth="1"/>
    <col min="4106" max="4106" width="7.140625" customWidth="1"/>
    <col min="4107" max="4107" width="13.28515625" customWidth="1"/>
    <col min="4349" max="4349" width="7" bestFit="1" customWidth="1"/>
    <col min="4350" max="4350" width="28.7109375" customWidth="1"/>
    <col min="4351" max="4351" width="13.5703125" customWidth="1"/>
    <col min="4352" max="4352" width="12.7109375" customWidth="1"/>
    <col min="4353" max="4353" width="12.140625" customWidth="1"/>
    <col min="4354" max="4354" width="9" customWidth="1"/>
    <col min="4355" max="4355" width="10.85546875" customWidth="1"/>
    <col min="4356" max="4356" width="9.28515625" customWidth="1"/>
    <col min="4357" max="4357" width="9.7109375" customWidth="1"/>
    <col min="4358" max="4358" width="7.28515625" customWidth="1"/>
    <col min="4359" max="4359" width="10.5703125" customWidth="1"/>
    <col min="4360" max="4360" width="11.5703125" customWidth="1"/>
    <col min="4361" max="4361" width="14.5703125" customWidth="1"/>
    <col min="4362" max="4362" width="7.140625" customWidth="1"/>
    <col min="4363" max="4363" width="13.28515625" customWidth="1"/>
    <col min="4605" max="4605" width="7" bestFit="1" customWidth="1"/>
    <col min="4606" max="4606" width="28.7109375" customWidth="1"/>
    <col min="4607" max="4607" width="13.5703125" customWidth="1"/>
    <col min="4608" max="4608" width="12.7109375" customWidth="1"/>
    <col min="4609" max="4609" width="12.140625" customWidth="1"/>
    <col min="4610" max="4610" width="9" customWidth="1"/>
    <col min="4611" max="4611" width="10.85546875" customWidth="1"/>
    <col min="4612" max="4612" width="9.28515625" customWidth="1"/>
    <col min="4613" max="4613" width="9.7109375" customWidth="1"/>
    <col min="4614" max="4614" width="7.28515625" customWidth="1"/>
    <col min="4615" max="4615" width="10.5703125" customWidth="1"/>
    <col min="4616" max="4616" width="11.5703125" customWidth="1"/>
    <col min="4617" max="4617" width="14.5703125" customWidth="1"/>
    <col min="4618" max="4618" width="7.140625" customWidth="1"/>
    <col min="4619" max="4619" width="13.28515625" customWidth="1"/>
    <col min="4861" max="4861" width="7" bestFit="1" customWidth="1"/>
    <col min="4862" max="4862" width="28.7109375" customWidth="1"/>
    <col min="4863" max="4863" width="13.5703125" customWidth="1"/>
    <col min="4864" max="4864" width="12.7109375" customWidth="1"/>
    <col min="4865" max="4865" width="12.140625" customWidth="1"/>
    <col min="4866" max="4866" width="9" customWidth="1"/>
    <col min="4867" max="4867" width="10.85546875" customWidth="1"/>
    <col min="4868" max="4868" width="9.28515625" customWidth="1"/>
    <col min="4869" max="4869" width="9.7109375" customWidth="1"/>
    <col min="4870" max="4870" width="7.28515625" customWidth="1"/>
    <col min="4871" max="4871" width="10.5703125" customWidth="1"/>
    <col min="4872" max="4872" width="11.5703125" customWidth="1"/>
    <col min="4873" max="4873" width="14.5703125" customWidth="1"/>
    <col min="4874" max="4874" width="7.140625" customWidth="1"/>
    <col min="4875" max="4875" width="13.28515625" customWidth="1"/>
    <col min="5117" max="5117" width="7" bestFit="1" customWidth="1"/>
    <col min="5118" max="5118" width="28.7109375" customWidth="1"/>
    <col min="5119" max="5119" width="13.5703125" customWidth="1"/>
    <col min="5120" max="5120" width="12.7109375" customWidth="1"/>
    <col min="5121" max="5121" width="12.140625" customWidth="1"/>
    <col min="5122" max="5122" width="9" customWidth="1"/>
    <col min="5123" max="5123" width="10.85546875" customWidth="1"/>
    <col min="5124" max="5124" width="9.28515625" customWidth="1"/>
    <col min="5125" max="5125" width="9.7109375" customWidth="1"/>
    <col min="5126" max="5126" width="7.28515625" customWidth="1"/>
    <col min="5127" max="5127" width="10.5703125" customWidth="1"/>
    <col min="5128" max="5128" width="11.5703125" customWidth="1"/>
    <col min="5129" max="5129" width="14.5703125" customWidth="1"/>
    <col min="5130" max="5130" width="7.140625" customWidth="1"/>
    <col min="5131" max="5131" width="13.28515625" customWidth="1"/>
    <col min="5373" max="5373" width="7" bestFit="1" customWidth="1"/>
    <col min="5374" max="5374" width="28.7109375" customWidth="1"/>
    <col min="5375" max="5375" width="13.5703125" customWidth="1"/>
    <col min="5376" max="5376" width="12.7109375" customWidth="1"/>
    <col min="5377" max="5377" width="12.140625" customWidth="1"/>
    <col min="5378" max="5378" width="9" customWidth="1"/>
    <col min="5379" max="5379" width="10.85546875" customWidth="1"/>
    <col min="5380" max="5380" width="9.28515625" customWidth="1"/>
    <col min="5381" max="5381" width="9.7109375" customWidth="1"/>
    <col min="5382" max="5382" width="7.28515625" customWidth="1"/>
    <col min="5383" max="5383" width="10.5703125" customWidth="1"/>
    <col min="5384" max="5384" width="11.5703125" customWidth="1"/>
    <col min="5385" max="5385" width="14.5703125" customWidth="1"/>
    <col min="5386" max="5386" width="7.140625" customWidth="1"/>
    <col min="5387" max="5387" width="13.28515625" customWidth="1"/>
    <col min="5629" max="5629" width="7" bestFit="1" customWidth="1"/>
    <col min="5630" max="5630" width="28.7109375" customWidth="1"/>
    <col min="5631" max="5631" width="13.5703125" customWidth="1"/>
    <col min="5632" max="5632" width="12.7109375" customWidth="1"/>
    <col min="5633" max="5633" width="12.140625" customWidth="1"/>
    <col min="5634" max="5634" width="9" customWidth="1"/>
    <col min="5635" max="5635" width="10.85546875" customWidth="1"/>
    <col min="5636" max="5636" width="9.28515625" customWidth="1"/>
    <col min="5637" max="5637" width="9.7109375" customWidth="1"/>
    <col min="5638" max="5638" width="7.28515625" customWidth="1"/>
    <col min="5639" max="5639" width="10.5703125" customWidth="1"/>
    <col min="5640" max="5640" width="11.5703125" customWidth="1"/>
    <col min="5641" max="5641" width="14.5703125" customWidth="1"/>
    <col min="5642" max="5642" width="7.140625" customWidth="1"/>
    <col min="5643" max="5643" width="13.28515625" customWidth="1"/>
    <col min="5885" max="5885" width="7" bestFit="1" customWidth="1"/>
    <col min="5886" max="5886" width="28.7109375" customWidth="1"/>
    <col min="5887" max="5887" width="13.5703125" customWidth="1"/>
    <col min="5888" max="5888" width="12.7109375" customWidth="1"/>
    <col min="5889" max="5889" width="12.140625" customWidth="1"/>
    <col min="5890" max="5890" width="9" customWidth="1"/>
    <col min="5891" max="5891" width="10.85546875" customWidth="1"/>
    <col min="5892" max="5892" width="9.28515625" customWidth="1"/>
    <col min="5893" max="5893" width="9.7109375" customWidth="1"/>
    <col min="5894" max="5894" width="7.28515625" customWidth="1"/>
    <col min="5895" max="5895" width="10.5703125" customWidth="1"/>
    <col min="5896" max="5896" width="11.5703125" customWidth="1"/>
    <col min="5897" max="5897" width="14.5703125" customWidth="1"/>
    <col min="5898" max="5898" width="7.140625" customWidth="1"/>
    <col min="5899" max="5899" width="13.28515625" customWidth="1"/>
    <col min="6141" max="6141" width="7" bestFit="1" customWidth="1"/>
    <col min="6142" max="6142" width="28.7109375" customWidth="1"/>
    <col min="6143" max="6143" width="13.5703125" customWidth="1"/>
    <col min="6144" max="6144" width="12.7109375" customWidth="1"/>
    <col min="6145" max="6145" width="12.140625" customWidth="1"/>
    <col min="6146" max="6146" width="9" customWidth="1"/>
    <col min="6147" max="6147" width="10.85546875" customWidth="1"/>
    <col min="6148" max="6148" width="9.28515625" customWidth="1"/>
    <col min="6149" max="6149" width="9.7109375" customWidth="1"/>
    <col min="6150" max="6150" width="7.28515625" customWidth="1"/>
    <col min="6151" max="6151" width="10.5703125" customWidth="1"/>
    <col min="6152" max="6152" width="11.5703125" customWidth="1"/>
    <col min="6153" max="6153" width="14.5703125" customWidth="1"/>
    <col min="6154" max="6154" width="7.140625" customWidth="1"/>
    <col min="6155" max="6155" width="13.28515625" customWidth="1"/>
    <col min="6397" max="6397" width="7" bestFit="1" customWidth="1"/>
    <col min="6398" max="6398" width="28.7109375" customWidth="1"/>
    <col min="6399" max="6399" width="13.5703125" customWidth="1"/>
    <col min="6400" max="6400" width="12.7109375" customWidth="1"/>
    <col min="6401" max="6401" width="12.140625" customWidth="1"/>
    <col min="6402" max="6402" width="9" customWidth="1"/>
    <col min="6403" max="6403" width="10.85546875" customWidth="1"/>
    <col min="6404" max="6404" width="9.28515625" customWidth="1"/>
    <col min="6405" max="6405" width="9.7109375" customWidth="1"/>
    <col min="6406" max="6406" width="7.28515625" customWidth="1"/>
    <col min="6407" max="6407" width="10.5703125" customWidth="1"/>
    <col min="6408" max="6408" width="11.5703125" customWidth="1"/>
    <col min="6409" max="6409" width="14.5703125" customWidth="1"/>
    <col min="6410" max="6410" width="7.140625" customWidth="1"/>
    <col min="6411" max="6411" width="13.28515625" customWidth="1"/>
    <col min="6653" max="6653" width="7" bestFit="1" customWidth="1"/>
    <col min="6654" max="6654" width="28.7109375" customWidth="1"/>
    <col min="6655" max="6655" width="13.5703125" customWidth="1"/>
    <col min="6656" max="6656" width="12.7109375" customWidth="1"/>
    <col min="6657" max="6657" width="12.140625" customWidth="1"/>
    <col min="6658" max="6658" width="9" customWidth="1"/>
    <col min="6659" max="6659" width="10.85546875" customWidth="1"/>
    <col min="6660" max="6660" width="9.28515625" customWidth="1"/>
    <col min="6661" max="6661" width="9.7109375" customWidth="1"/>
    <col min="6662" max="6662" width="7.28515625" customWidth="1"/>
    <col min="6663" max="6663" width="10.5703125" customWidth="1"/>
    <col min="6664" max="6664" width="11.5703125" customWidth="1"/>
    <col min="6665" max="6665" width="14.5703125" customWidth="1"/>
    <col min="6666" max="6666" width="7.140625" customWidth="1"/>
    <col min="6667" max="6667" width="13.28515625" customWidth="1"/>
    <col min="6909" max="6909" width="7" bestFit="1" customWidth="1"/>
    <col min="6910" max="6910" width="28.7109375" customWidth="1"/>
    <col min="6911" max="6911" width="13.5703125" customWidth="1"/>
    <col min="6912" max="6912" width="12.7109375" customWidth="1"/>
    <col min="6913" max="6913" width="12.140625" customWidth="1"/>
    <col min="6914" max="6914" width="9" customWidth="1"/>
    <col min="6915" max="6915" width="10.85546875" customWidth="1"/>
    <col min="6916" max="6916" width="9.28515625" customWidth="1"/>
    <col min="6917" max="6917" width="9.7109375" customWidth="1"/>
    <col min="6918" max="6918" width="7.28515625" customWidth="1"/>
    <col min="6919" max="6919" width="10.5703125" customWidth="1"/>
    <col min="6920" max="6920" width="11.5703125" customWidth="1"/>
    <col min="6921" max="6921" width="14.5703125" customWidth="1"/>
    <col min="6922" max="6922" width="7.140625" customWidth="1"/>
    <col min="6923" max="6923" width="13.28515625" customWidth="1"/>
    <col min="7165" max="7165" width="7" bestFit="1" customWidth="1"/>
    <col min="7166" max="7166" width="28.7109375" customWidth="1"/>
    <col min="7167" max="7167" width="13.5703125" customWidth="1"/>
    <col min="7168" max="7168" width="12.7109375" customWidth="1"/>
    <col min="7169" max="7169" width="12.140625" customWidth="1"/>
    <col min="7170" max="7170" width="9" customWidth="1"/>
    <col min="7171" max="7171" width="10.85546875" customWidth="1"/>
    <col min="7172" max="7172" width="9.28515625" customWidth="1"/>
    <col min="7173" max="7173" width="9.7109375" customWidth="1"/>
    <col min="7174" max="7174" width="7.28515625" customWidth="1"/>
    <col min="7175" max="7175" width="10.5703125" customWidth="1"/>
    <col min="7176" max="7176" width="11.5703125" customWidth="1"/>
    <col min="7177" max="7177" width="14.5703125" customWidth="1"/>
    <col min="7178" max="7178" width="7.140625" customWidth="1"/>
    <col min="7179" max="7179" width="13.28515625" customWidth="1"/>
    <col min="7421" max="7421" width="7" bestFit="1" customWidth="1"/>
    <col min="7422" max="7422" width="28.7109375" customWidth="1"/>
    <col min="7423" max="7423" width="13.5703125" customWidth="1"/>
    <col min="7424" max="7424" width="12.7109375" customWidth="1"/>
    <col min="7425" max="7425" width="12.140625" customWidth="1"/>
    <col min="7426" max="7426" width="9" customWidth="1"/>
    <col min="7427" max="7427" width="10.85546875" customWidth="1"/>
    <col min="7428" max="7428" width="9.28515625" customWidth="1"/>
    <col min="7429" max="7429" width="9.7109375" customWidth="1"/>
    <col min="7430" max="7430" width="7.28515625" customWidth="1"/>
    <col min="7431" max="7431" width="10.5703125" customWidth="1"/>
    <col min="7432" max="7432" width="11.5703125" customWidth="1"/>
    <col min="7433" max="7433" width="14.5703125" customWidth="1"/>
    <col min="7434" max="7434" width="7.140625" customWidth="1"/>
    <col min="7435" max="7435" width="13.28515625" customWidth="1"/>
    <col min="7677" max="7677" width="7" bestFit="1" customWidth="1"/>
    <col min="7678" max="7678" width="28.7109375" customWidth="1"/>
    <col min="7679" max="7679" width="13.5703125" customWidth="1"/>
    <col min="7680" max="7680" width="12.7109375" customWidth="1"/>
    <col min="7681" max="7681" width="12.140625" customWidth="1"/>
    <col min="7682" max="7682" width="9" customWidth="1"/>
    <col min="7683" max="7683" width="10.85546875" customWidth="1"/>
    <col min="7684" max="7684" width="9.28515625" customWidth="1"/>
    <col min="7685" max="7685" width="9.7109375" customWidth="1"/>
    <col min="7686" max="7686" width="7.28515625" customWidth="1"/>
    <col min="7687" max="7687" width="10.5703125" customWidth="1"/>
    <col min="7688" max="7688" width="11.5703125" customWidth="1"/>
    <col min="7689" max="7689" width="14.5703125" customWidth="1"/>
    <col min="7690" max="7690" width="7.140625" customWidth="1"/>
    <col min="7691" max="7691" width="13.28515625" customWidth="1"/>
    <col min="7933" max="7933" width="7" bestFit="1" customWidth="1"/>
    <col min="7934" max="7934" width="28.7109375" customWidth="1"/>
    <col min="7935" max="7935" width="13.5703125" customWidth="1"/>
    <col min="7936" max="7936" width="12.7109375" customWidth="1"/>
    <col min="7937" max="7937" width="12.140625" customWidth="1"/>
    <col min="7938" max="7938" width="9" customWidth="1"/>
    <col min="7939" max="7939" width="10.85546875" customWidth="1"/>
    <col min="7940" max="7940" width="9.28515625" customWidth="1"/>
    <col min="7941" max="7941" width="9.7109375" customWidth="1"/>
    <col min="7942" max="7942" width="7.28515625" customWidth="1"/>
    <col min="7943" max="7943" width="10.5703125" customWidth="1"/>
    <col min="7944" max="7944" width="11.5703125" customWidth="1"/>
    <col min="7945" max="7945" width="14.5703125" customWidth="1"/>
    <col min="7946" max="7946" width="7.140625" customWidth="1"/>
    <col min="7947" max="7947" width="13.28515625" customWidth="1"/>
    <col min="8189" max="8189" width="7" bestFit="1" customWidth="1"/>
    <col min="8190" max="8190" width="28.7109375" customWidth="1"/>
    <col min="8191" max="8191" width="13.5703125" customWidth="1"/>
    <col min="8192" max="8192" width="12.7109375" customWidth="1"/>
    <col min="8193" max="8193" width="12.140625" customWidth="1"/>
    <col min="8194" max="8194" width="9" customWidth="1"/>
    <col min="8195" max="8195" width="10.85546875" customWidth="1"/>
    <col min="8196" max="8196" width="9.28515625" customWidth="1"/>
    <col min="8197" max="8197" width="9.7109375" customWidth="1"/>
    <col min="8198" max="8198" width="7.28515625" customWidth="1"/>
    <col min="8199" max="8199" width="10.5703125" customWidth="1"/>
    <col min="8200" max="8200" width="11.5703125" customWidth="1"/>
    <col min="8201" max="8201" width="14.5703125" customWidth="1"/>
    <col min="8202" max="8202" width="7.140625" customWidth="1"/>
    <col min="8203" max="8203" width="13.28515625" customWidth="1"/>
    <col min="8445" max="8445" width="7" bestFit="1" customWidth="1"/>
    <col min="8446" max="8446" width="28.7109375" customWidth="1"/>
    <col min="8447" max="8447" width="13.5703125" customWidth="1"/>
    <col min="8448" max="8448" width="12.7109375" customWidth="1"/>
    <col min="8449" max="8449" width="12.140625" customWidth="1"/>
    <col min="8450" max="8450" width="9" customWidth="1"/>
    <col min="8451" max="8451" width="10.85546875" customWidth="1"/>
    <col min="8452" max="8452" width="9.28515625" customWidth="1"/>
    <col min="8453" max="8453" width="9.7109375" customWidth="1"/>
    <col min="8454" max="8454" width="7.28515625" customWidth="1"/>
    <col min="8455" max="8455" width="10.5703125" customWidth="1"/>
    <col min="8456" max="8456" width="11.5703125" customWidth="1"/>
    <col min="8457" max="8457" width="14.5703125" customWidth="1"/>
    <col min="8458" max="8458" width="7.140625" customWidth="1"/>
    <col min="8459" max="8459" width="13.28515625" customWidth="1"/>
    <col min="8701" max="8701" width="7" bestFit="1" customWidth="1"/>
    <col min="8702" max="8702" width="28.7109375" customWidth="1"/>
    <col min="8703" max="8703" width="13.5703125" customWidth="1"/>
    <col min="8704" max="8704" width="12.7109375" customWidth="1"/>
    <col min="8705" max="8705" width="12.140625" customWidth="1"/>
    <col min="8706" max="8706" width="9" customWidth="1"/>
    <col min="8707" max="8707" width="10.85546875" customWidth="1"/>
    <col min="8708" max="8708" width="9.28515625" customWidth="1"/>
    <col min="8709" max="8709" width="9.7109375" customWidth="1"/>
    <col min="8710" max="8710" width="7.28515625" customWidth="1"/>
    <col min="8711" max="8711" width="10.5703125" customWidth="1"/>
    <col min="8712" max="8712" width="11.5703125" customWidth="1"/>
    <col min="8713" max="8713" width="14.5703125" customWidth="1"/>
    <col min="8714" max="8714" width="7.140625" customWidth="1"/>
    <col min="8715" max="8715" width="13.28515625" customWidth="1"/>
    <col min="8957" max="8957" width="7" bestFit="1" customWidth="1"/>
    <col min="8958" max="8958" width="28.7109375" customWidth="1"/>
    <col min="8959" max="8959" width="13.5703125" customWidth="1"/>
    <col min="8960" max="8960" width="12.7109375" customWidth="1"/>
    <col min="8961" max="8961" width="12.140625" customWidth="1"/>
    <col min="8962" max="8962" width="9" customWidth="1"/>
    <col min="8963" max="8963" width="10.85546875" customWidth="1"/>
    <col min="8964" max="8964" width="9.28515625" customWidth="1"/>
    <col min="8965" max="8965" width="9.7109375" customWidth="1"/>
    <col min="8966" max="8966" width="7.28515625" customWidth="1"/>
    <col min="8967" max="8967" width="10.5703125" customWidth="1"/>
    <col min="8968" max="8968" width="11.5703125" customWidth="1"/>
    <col min="8969" max="8969" width="14.5703125" customWidth="1"/>
    <col min="8970" max="8970" width="7.140625" customWidth="1"/>
    <col min="8971" max="8971" width="13.28515625" customWidth="1"/>
    <col min="9213" max="9213" width="7" bestFit="1" customWidth="1"/>
    <col min="9214" max="9214" width="28.7109375" customWidth="1"/>
    <col min="9215" max="9215" width="13.5703125" customWidth="1"/>
    <col min="9216" max="9216" width="12.7109375" customWidth="1"/>
    <col min="9217" max="9217" width="12.140625" customWidth="1"/>
    <col min="9218" max="9218" width="9" customWidth="1"/>
    <col min="9219" max="9219" width="10.85546875" customWidth="1"/>
    <col min="9220" max="9220" width="9.28515625" customWidth="1"/>
    <col min="9221" max="9221" width="9.7109375" customWidth="1"/>
    <col min="9222" max="9222" width="7.28515625" customWidth="1"/>
    <col min="9223" max="9223" width="10.5703125" customWidth="1"/>
    <col min="9224" max="9224" width="11.5703125" customWidth="1"/>
    <col min="9225" max="9225" width="14.5703125" customWidth="1"/>
    <col min="9226" max="9226" width="7.140625" customWidth="1"/>
    <col min="9227" max="9227" width="13.28515625" customWidth="1"/>
    <col min="9469" max="9469" width="7" bestFit="1" customWidth="1"/>
    <col min="9470" max="9470" width="28.7109375" customWidth="1"/>
    <col min="9471" max="9471" width="13.5703125" customWidth="1"/>
    <col min="9472" max="9472" width="12.7109375" customWidth="1"/>
    <col min="9473" max="9473" width="12.140625" customWidth="1"/>
    <col min="9474" max="9474" width="9" customWidth="1"/>
    <col min="9475" max="9475" width="10.85546875" customWidth="1"/>
    <col min="9476" max="9476" width="9.28515625" customWidth="1"/>
    <col min="9477" max="9477" width="9.7109375" customWidth="1"/>
    <col min="9478" max="9478" width="7.28515625" customWidth="1"/>
    <col min="9479" max="9479" width="10.5703125" customWidth="1"/>
    <col min="9480" max="9480" width="11.5703125" customWidth="1"/>
    <col min="9481" max="9481" width="14.5703125" customWidth="1"/>
    <col min="9482" max="9482" width="7.140625" customWidth="1"/>
    <col min="9483" max="9483" width="13.28515625" customWidth="1"/>
    <col min="9725" max="9725" width="7" bestFit="1" customWidth="1"/>
    <col min="9726" max="9726" width="28.7109375" customWidth="1"/>
    <col min="9727" max="9727" width="13.5703125" customWidth="1"/>
    <col min="9728" max="9728" width="12.7109375" customWidth="1"/>
    <col min="9729" max="9729" width="12.140625" customWidth="1"/>
    <col min="9730" max="9730" width="9" customWidth="1"/>
    <col min="9731" max="9731" width="10.85546875" customWidth="1"/>
    <col min="9732" max="9732" width="9.28515625" customWidth="1"/>
    <col min="9733" max="9733" width="9.7109375" customWidth="1"/>
    <col min="9734" max="9734" width="7.28515625" customWidth="1"/>
    <col min="9735" max="9735" width="10.5703125" customWidth="1"/>
    <col min="9736" max="9736" width="11.5703125" customWidth="1"/>
    <col min="9737" max="9737" width="14.5703125" customWidth="1"/>
    <col min="9738" max="9738" width="7.140625" customWidth="1"/>
    <col min="9739" max="9739" width="13.28515625" customWidth="1"/>
    <col min="9981" max="9981" width="7" bestFit="1" customWidth="1"/>
    <col min="9982" max="9982" width="28.7109375" customWidth="1"/>
    <col min="9983" max="9983" width="13.5703125" customWidth="1"/>
    <col min="9984" max="9984" width="12.7109375" customWidth="1"/>
    <col min="9985" max="9985" width="12.140625" customWidth="1"/>
    <col min="9986" max="9986" width="9" customWidth="1"/>
    <col min="9987" max="9987" width="10.85546875" customWidth="1"/>
    <col min="9988" max="9988" width="9.28515625" customWidth="1"/>
    <col min="9989" max="9989" width="9.7109375" customWidth="1"/>
    <col min="9990" max="9990" width="7.28515625" customWidth="1"/>
    <col min="9991" max="9991" width="10.5703125" customWidth="1"/>
    <col min="9992" max="9992" width="11.5703125" customWidth="1"/>
    <col min="9993" max="9993" width="14.5703125" customWidth="1"/>
    <col min="9994" max="9994" width="7.140625" customWidth="1"/>
    <col min="9995" max="9995" width="13.28515625" customWidth="1"/>
    <col min="10237" max="10237" width="7" bestFit="1" customWidth="1"/>
    <col min="10238" max="10238" width="28.7109375" customWidth="1"/>
    <col min="10239" max="10239" width="13.5703125" customWidth="1"/>
    <col min="10240" max="10240" width="12.7109375" customWidth="1"/>
    <col min="10241" max="10241" width="12.140625" customWidth="1"/>
    <col min="10242" max="10242" width="9" customWidth="1"/>
    <col min="10243" max="10243" width="10.85546875" customWidth="1"/>
    <col min="10244" max="10244" width="9.28515625" customWidth="1"/>
    <col min="10245" max="10245" width="9.7109375" customWidth="1"/>
    <col min="10246" max="10246" width="7.28515625" customWidth="1"/>
    <col min="10247" max="10247" width="10.5703125" customWidth="1"/>
    <col min="10248" max="10248" width="11.5703125" customWidth="1"/>
    <col min="10249" max="10249" width="14.5703125" customWidth="1"/>
    <col min="10250" max="10250" width="7.140625" customWidth="1"/>
    <col min="10251" max="10251" width="13.28515625" customWidth="1"/>
    <col min="10493" max="10493" width="7" bestFit="1" customWidth="1"/>
    <col min="10494" max="10494" width="28.7109375" customWidth="1"/>
    <col min="10495" max="10495" width="13.5703125" customWidth="1"/>
    <col min="10496" max="10496" width="12.7109375" customWidth="1"/>
    <col min="10497" max="10497" width="12.140625" customWidth="1"/>
    <col min="10498" max="10498" width="9" customWidth="1"/>
    <col min="10499" max="10499" width="10.85546875" customWidth="1"/>
    <col min="10500" max="10500" width="9.28515625" customWidth="1"/>
    <col min="10501" max="10501" width="9.7109375" customWidth="1"/>
    <col min="10502" max="10502" width="7.28515625" customWidth="1"/>
    <col min="10503" max="10503" width="10.5703125" customWidth="1"/>
    <col min="10504" max="10504" width="11.5703125" customWidth="1"/>
    <col min="10505" max="10505" width="14.5703125" customWidth="1"/>
    <col min="10506" max="10506" width="7.140625" customWidth="1"/>
    <col min="10507" max="10507" width="13.28515625" customWidth="1"/>
    <col min="10749" max="10749" width="7" bestFit="1" customWidth="1"/>
    <col min="10750" max="10750" width="28.7109375" customWidth="1"/>
    <col min="10751" max="10751" width="13.5703125" customWidth="1"/>
    <col min="10752" max="10752" width="12.7109375" customWidth="1"/>
    <col min="10753" max="10753" width="12.140625" customWidth="1"/>
    <col min="10754" max="10754" width="9" customWidth="1"/>
    <col min="10755" max="10755" width="10.85546875" customWidth="1"/>
    <col min="10756" max="10756" width="9.28515625" customWidth="1"/>
    <col min="10757" max="10757" width="9.7109375" customWidth="1"/>
    <col min="10758" max="10758" width="7.28515625" customWidth="1"/>
    <col min="10759" max="10759" width="10.5703125" customWidth="1"/>
    <col min="10760" max="10760" width="11.5703125" customWidth="1"/>
    <col min="10761" max="10761" width="14.5703125" customWidth="1"/>
    <col min="10762" max="10762" width="7.140625" customWidth="1"/>
    <col min="10763" max="10763" width="13.28515625" customWidth="1"/>
    <col min="11005" max="11005" width="7" bestFit="1" customWidth="1"/>
    <col min="11006" max="11006" width="28.7109375" customWidth="1"/>
    <col min="11007" max="11007" width="13.5703125" customWidth="1"/>
    <col min="11008" max="11008" width="12.7109375" customWidth="1"/>
    <col min="11009" max="11009" width="12.140625" customWidth="1"/>
    <col min="11010" max="11010" width="9" customWidth="1"/>
    <col min="11011" max="11011" width="10.85546875" customWidth="1"/>
    <col min="11012" max="11012" width="9.28515625" customWidth="1"/>
    <col min="11013" max="11013" width="9.7109375" customWidth="1"/>
    <col min="11014" max="11014" width="7.28515625" customWidth="1"/>
    <col min="11015" max="11015" width="10.5703125" customWidth="1"/>
    <col min="11016" max="11016" width="11.5703125" customWidth="1"/>
    <col min="11017" max="11017" width="14.5703125" customWidth="1"/>
    <col min="11018" max="11018" width="7.140625" customWidth="1"/>
    <col min="11019" max="11019" width="13.28515625" customWidth="1"/>
    <col min="11261" max="11261" width="7" bestFit="1" customWidth="1"/>
    <col min="11262" max="11262" width="28.7109375" customWidth="1"/>
    <col min="11263" max="11263" width="13.5703125" customWidth="1"/>
    <col min="11264" max="11264" width="12.7109375" customWidth="1"/>
    <col min="11265" max="11265" width="12.140625" customWidth="1"/>
    <col min="11266" max="11266" width="9" customWidth="1"/>
    <col min="11267" max="11267" width="10.85546875" customWidth="1"/>
    <col min="11268" max="11268" width="9.28515625" customWidth="1"/>
    <col min="11269" max="11269" width="9.7109375" customWidth="1"/>
    <col min="11270" max="11270" width="7.28515625" customWidth="1"/>
    <col min="11271" max="11271" width="10.5703125" customWidth="1"/>
    <col min="11272" max="11272" width="11.5703125" customWidth="1"/>
    <col min="11273" max="11273" width="14.5703125" customWidth="1"/>
    <col min="11274" max="11274" width="7.140625" customWidth="1"/>
    <col min="11275" max="11275" width="13.28515625" customWidth="1"/>
    <col min="11517" max="11517" width="7" bestFit="1" customWidth="1"/>
    <col min="11518" max="11518" width="28.7109375" customWidth="1"/>
    <col min="11519" max="11519" width="13.5703125" customWidth="1"/>
    <col min="11520" max="11520" width="12.7109375" customWidth="1"/>
    <col min="11521" max="11521" width="12.140625" customWidth="1"/>
    <col min="11522" max="11522" width="9" customWidth="1"/>
    <col min="11523" max="11523" width="10.85546875" customWidth="1"/>
    <col min="11524" max="11524" width="9.28515625" customWidth="1"/>
    <col min="11525" max="11525" width="9.7109375" customWidth="1"/>
    <col min="11526" max="11526" width="7.28515625" customWidth="1"/>
    <col min="11527" max="11527" width="10.5703125" customWidth="1"/>
    <col min="11528" max="11528" width="11.5703125" customWidth="1"/>
    <col min="11529" max="11529" width="14.5703125" customWidth="1"/>
    <col min="11530" max="11530" width="7.140625" customWidth="1"/>
    <col min="11531" max="11531" width="13.28515625" customWidth="1"/>
    <col min="11773" max="11773" width="7" bestFit="1" customWidth="1"/>
    <col min="11774" max="11774" width="28.7109375" customWidth="1"/>
    <col min="11775" max="11775" width="13.5703125" customWidth="1"/>
    <col min="11776" max="11776" width="12.7109375" customWidth="1"/>
    <col min="11777" max="11777" width="12.140625" customWidth="1"/>
    <col min="11778" max="11778" width="9" customWidth="1"/>
    <col min="11779" max="11779" width="10.85546875" customWidth="1"/>
    <col min="11780" max="11780" width="9.28515625" customWidth="1"/>
    <col min="11781" max="11781" width="9.7109375" customWidth="1"/>
    <col min="11782" max="11782" width="7.28515625" customWidth="1"/>
    <col min="11783" max="11783" width="10.5703125" customWidth="1"/>
    <col min="11784" max="11784" width="11.5703125" customWidth="1"/>
    <col min="11785" max="11785" width="14.5703125" customWidth="1"/>
    <col min="11786" max="11786" width="7.140625" customWidth="1"/>
    <col min="11787" max="11787" width="13.28515625" customWidth="1"/>
    <col min="12029" max="12029" width="7" bestFit="1" customWidth="1"/>
    <col min="12030" max="12030" width="28.7109375" customWidth="1"/>
    <col min="12031" max="12031" width="13.5703125" customWidth="1"/>
    <col min="12032" max="12032" width="12.7109375" customWidth="1"/>
    <col min="12033" max="12033" width="12.140625" customWidth="1"/>
    <col min="12034" max="12034" width="9" customWidth="1"/>
    <col min="12035" max="12035" width="10.85546875" customWidth="1"/>
    <col min="12036" max="12036" width="9.28515625" customWidth="1"/>
    <col min="12037" max="12037" width="9.7109375" customWidth="1"/>
    <col min="12038" max="12038" width="7.28515625" customWidth="1"/>
    <col min="12039" max="12039" width="10.5703125" customWidth="1"/>
    <col min="12040" max="12040" width="11.5703125" customWidth="1"/>
    <col min="12041" max="12041" width="14.5703125" customWidth="1"/>
    <col min="12042" max="12042" width="7.140625" customWidth="1"/>
    <col min="12043" max="12043" width="13.28515625" customWidth="1"/>
    <col min="12285" max="12285" width="7" bestFit="1" customWidth="1"/>
    <col min="12286" max="12286" width="28.7109375" customWidth="1"/>
    <col min="12287" max="12287" width="13.5703125" customWidth="1"/>
    <col min="12288" max="12288" width="12.7109375" customWidth="1"/>
    <col min="12289" max="12289" width="12.140625" customWidth="1"/>
    <col min="12290" max="12290" width="9" customWidth="1"/>
    <col min="12291" max="12291" width="10.85546875" customWidth="1"/>
    <col min="12292" max="12292" width="9.28515625" customWidth="1"/>
    <col min="12293" max="12293" width="9.7109375" customWidth="1"/>
    <col min="12294" max="12294" width="7.28515625" customWidth="1"/>
    <col min="12295" max="12295" width="10.5703125" customWidth="1"/>
    <col min="12296" max="12296" width="11.5703125" customWidth="1"/>
    <col min="12297" max="12297" width="14.5703125" customWidth="1"/>
    <col min="12298" max="12298" width="7.140625" customWidth="1"/>
    <col min="12299" max="12299" width="13.28515625" customWidth="1"/>
    <col min="12541" max="12541" width="7" bestFit="1" customWidth="1"/>
    <col min="12542" max="12542" width="28.7109375" customWidth="1"/>
    <col min="12543" max="12543" width="13.5703125" customWidth="1"/>
    <col min="12544" max="12544" width="12.7109375" customWidth="1"/>
    <col min="12545" max="12545" width="12.140625" customWidth="1"/>
    <col min="12546" max="12546" width="9" customWidth="1"/>
    <col min="12547" max="12547" width="10.85546875" customWidth="1"/>
    <col min="12548" max="12548" width="9.28515625" customWidth="1"/>
    <col min="12549" max="12549" width="9.7109375" customWidth="1"/>
    <col min="12550" max="12550" width="7.28515625" customWidth="1"/>
    <col min="12551" max="12551" width="10.5703125" customWidth="1"/>
    <col min="12552" max="12552" width="11.5703125" customWidth="1"/>
    <col min="12553" max="12553" width="14.5703125" customWidth="1"/>
    <col min="12554" max="12554" width="7.140625" customWidth="1"/>
    <col min="12555" max="12555" width="13.28515625" customWidth="1"/>
    <col min="12797" max="12797" width="7" bestFit="1" customWidth="1"/>
    <col min="12798" max="12798" width="28.7109375" customWidth="1"/>
    <col min="12799" max="12799" width="13.5703125" customWidth="1"/>
    <col min="12800" max="12800" width="12.7109375" customWidth="1"/>
    <col min="12801" max="12801" width="12.140625" customWidth="1"/>
    <col min="12802" max="12802" width="9" customWidth="1"/>
    <col min="12803" max="12803" width="10.85546875" customWidth="1"/>
    <col min="12804" max="12804" width="9.28515625" customWidth="1"/>
    <col min="12805" max="12805" width="9.7109375" customWidth="1"/>
    <col min="12806" max="12806" width="7.28515625" customWidth="1"/>
    <col min="12807" max="12807" width="10.5703125" customWidth="1"/>
    <col min="12808" max="12808" width="11.5703125" customWidth="1"/>
    <col min="12809" max="12809" width="14.5703125" customWidth="1"/>
    <col min="12810" max="12810" width="7.140625" customWidth="1"/>
    <col min="12811" max="12811" width="13.28515625" customWidth="1"/>
    <col min="13053" max="13053" width="7" bestFit="1" customWidth="1"/>
    <col min="13054" max="13054" width="28.7109375" customWidth="1"/>
    <col min="13055" max="13055" width="13.5703125" customWidth="1"/>
    <col min="13056" max="13056" width="12.7109375" customWidth="1"/>
    <col min="13057" max="13057" width="12.140625" customWidth="1"/>
    <col min="13058" max="13058" width="9" customWidth="1"/>
    <col min="13059" max="13059" width="10.85546875" customWidth="1"/>
    <col min="13060" max="13060" width="9.28515625" customWidth="1"/>
    <col min="13061" max="13061" width="9.7109375" customWidth="1"/>
    <col min="13062" max="13062" width="7.28515625" customWidth="1"/>
    <col min="13063" max="13063" width="10.5703125" customWidth="1"/>
    <col min="13064" max="13064" width="11.5703125" customWidth="1"/>
    <col min="13065" max="13065" width="14.5703125" customWidth="1"/>
    <col min="13066" max="13066" width="7.140625" customWidth="1"/>
    <col min="13067" max="13067" width="13.28515625" customWidth="1"/>
    <col min="13309" max="13309" width="7" bestFit="1" customWidth="1"/>
    <col min="13310" max="13310" width="28.7109375" customWidth="1"/>
    <col min="13311" max="13311" width="13.5703125" customWidth="1"/>
    <col min="13312" max="13312" width="12.7109375" customWidth="1"/>
    <col min="13313" max="13313" width="12.140625" customWidth="1"/>
    <col min="13314" max="13314" width="9" customWidth="1"/>
    <col min="13315" max="13315" width="10.85546875" customWidth="1"/>
    <col min="13316" max="13316" width="9.28515625" customWidth="1"/>
    <col min="13317" max="13317" width="9.7109375" customWidth="1"/>
    <col min="13318" max="13318" width="7.28515625" customWidth="1"/>
    <col min="13319" max="13319" width="10.5703125" customWidth="1"/>
    <col min="13320" max="13320" width="11.5703125" customWidth="1"/>
    <col min="13321" max="13321" width="14.5703125" customWidth="1"/>
    <col min="13322" max="13322" width="7.140625" customWidth="1"/>
    <col min="13323" max="13323" width="13.28515625" customWidth="1"/>
    <col min="13565" max="13565" width="7" bestFit="1" customWidth="1"/>
    <col min="13566" max="13566" width="28.7109375" customWidth="1"/>
    <col min="13567" max="13567" width="13.5703125" customWidth="1"/>
    <col min="13568" max="13568" width="12.7109375" customWidth="1"/>
    <col min="13569" max="13569" width="12.140625" customWidth="1"/>
    <col min="13570" max="13570" width="9" customWidth="1"/>
    <col min="13571" max="13571" width="10.85546875" customWidth="1"/>
    <col min="13572" max="13572" width="9.28515625" customWidth="1"/>
    <col min="13573" max="13573" width="9.7109375" customWidth="1"/>
    <col min="13574" max="13574" width="7.28515625" customWidth="1"/>
    <col min="13575" max="13575" width="10.5703125" customWidth="1"/>
    <col min="13576" max="13576" width="11.5703125" customWidth="1"/>
    <col min="13577" max="13577" width="14.5703125" customWidth="1"/>
    <col min="13578" max="13578" width="7.140625" customWidth="1"/>
    <col min="13579" max="13579" width="13.28515625" customWidth="1"/>
    <col min="13821" max="13821" width="7" bestFit="1" customWidth="1"/>
    <col min="13822" max="13822" width="28.7109375" customWidth="1"/>
    <col min="13823" max="13823" width="13.5703125" customWidth="1"/>
    <col min="13824" max="13824" width="12.7109375" customWidth="1"/>
    <col min="13825" max="13825" width="12.140625" customWidth="1"/>
    <col min="13826" max="13826" width="9" customWidth="1"/>
    <col min="13827" max="13827" width="10.85546875" customWidth="1"/>
    <col min="13828" max="13828" width="9.28515625" customWidth="1"/>
    <col min="13829" max="13829" width="9.7109375" customWidth="1"/>
    <col min="13830" max="13830" width="7.28515625" customWidth="1"/>
    <col min="13831" max="13831" width="10.5703125" customWidth="1"/>
    <col min="13832" max="13832" width="11.5703125" customWidth="1"/>
    <col min="13833" max="13833" width="14.5703125" customWidth="1"/>
    <col min="13834" max="13834" width="7.140625" customWidth="1"/>
    <col min="13835" max="13835" width="13.28515625" customWidth="1"/>
    <col min="14077" max="14077" width="7" bestFit="1" customWidth="1"/>
    <col min="14078" max="14078" width="28.7109375" customWidth="1"/>
    <col min="14079" max="14079" width="13.5703125" customWidth="1"/>
    <col min="14080" max="14080" width="12.7109375" customWidth="1"/>
    <col min="14081" max="14081" width="12.140625" customWidth="1"/>
    <col min="14082" max="14082" width="9" customWidth="1"/>
    <col min="14083" max="14083" width="10.85546875" customWidth="1"/>
    <col min="14084" max="14084" width="9.28515625" customWidth="1"/>
    <col min="14085" max="14085" width="9.7109375" customWidth="1"/>
    <col min="14086" max="14086" width="7.28515625" customWidth="1"/>
    <col min="14087" max="14087" width="10.5703125" customWidth="1"/>
    <col min="14088" max="14088" width="11.5703125" customWidth="1"/>
    <col min="14089" max="14089" width="14.5703125" customWidth="1"/>
    <col min="14090" max="14090" width="7.140625" customWidth="1"/>
    <col min="14091" max="14091" width="13.28515625" customWidth="1"/>
    <col min="14333" max="14333" width="7" bestFit="1" customWidth="1"/>
    <col min="14334" max="14334" width="28.7109375" customWidth="1"/>
    <col min="14335" max="14335" width="13.5703125" customWidth="1"/>
    <col min="14336" max="14336" width="12.7109375" customWidth="1"/>
    <col min="14337" max="14337" width="12.140625" customWidth="1"/>
    <col min="14338" max="14338" width="9" customWidth="1"/>
    <col min="14339" max="14339" width="10.85546875" customWidth="1"/>
    <col min="14340" max="14340" width="9.28515625" customWidth="1"/>
    <col min="14341" max="14341" width="9.7109375" customWidth="1"/>
    <col min="14342" max="14342" width="7.28515625" customWidth="1"/>
    <col min="14343" max="14343" width="10.5703125" customWidth="1"/>
    <col min="14344" max="14344" width="11.5703125" customWidth="1"/>
    <col min="14345" max="14345" width="14.5703125" customWidth="1"/>
    <col min="14346" max="14346" width="7.140625" customWidth="1"/>
    <col min="14347" max="14347" width="13.28515625" customWidth="1"/>
    <col min="14589" max="14589" width="7" bestFit="1" customWidth="1"/>
    <col min="14590" max="14590" width="28.7109375" customWidth="1"/>
    <col min="14591" max="14591" width="13.5703125" customWidth="1"/>
    <col min="14592" max="14592" width="12.7109375" customWidth="1"/>
    <col min="14593" max="14593" width="12.140625" customWidth="1"/>
    <col min="14594" max="14594" width="9" customWidth="1"/>
    <col min="14595" max="14595" width="10.85546875" customWidth="1"/>
    <col min="14596" max="14596" width="9.28515625" customWidth="1"/>
    <col min="14597" max="14597" width="9.7109375" customWidth="1"/>
    <col min="14598" max="14598" width="7.28515625" customWidth="1"/>
    <col min="14599" max="14599" width="10.5703125" customWidth="1"/>
    <col min="14600" max="14600" width="11.5703125" customWidth="1"/>
    <col min="14601" max="14601" width="14.5703125" customWidth="1"/>
    <col min="14602" max="14602" width="7.140625" customWidth="1"/>
    <col min="14603" max="14603" width="13.28515625" customWidth="1"/>
    <col min="14845" max="14845" width="7" bestFit="1" customWidth="1"/>
    <col min="14846" max="14846" width="28.7109375" customWidth="1"/>
    <col min="14847" max="14847" width="13.5703125" customWidth="1"/>
    <col min="14848" max="14848" width="12.7109375" customWidth="1"/>
    <col min="14849" max="14849" width="12.140625" customWidth="1"/>
    <col min="14850" max="14850" width="9" customWidth="1"/>
    <col min="14851" max="14851" width="10.85546875" customWidth="1"/>
    <col min="14852" max="14852" width="9.28515625" customWidth="1"/>
    <col min="14853" max="14853" width="9.7109375" customWidth="1"/>
    <col min="14854" max="14854" width="7.28515625" customWidth="1"/>
    <col min="14855" max="14855" width="10.5703125" customWidth="1"/>
    <col min="14856" max="14856" width="11.5703125" customWidth="1"/>
    <col min="14857" max="14857" width="14.5703125" customWidth="1"/>
    <col min="14858" max="14858" width="7.140625" customWidth="1"/>
    <col min="14859" max="14859" width="13.28515625" customWidth="1"/>
    <col min="15101" max="15101" width="7" bestFit="1" customWidth="1"/>
    <col min="15102" max="15102" width="28.7109375" customWidth="1"/>
    <col min="15103" max="15103" width="13.5703125" customWidth="1"/>
    <col min="15104" max="15104" width="12.7109375" customWidth="1"/>
    <col min="15105" max="15105" width="12.140625" customWidth="1"/>
    <col min="15106" max="15106" width="9" customWidth="1"/>
    <col min="15107" max="15107" width="10.85546875" customWidth="1"/>
    <col min="15108" max="15108" width="9.28515625" customWidth="1"/>
    <col min="15109" max="15109" width="9.7109375" customWidth="1"/>
    <col min="15110" max="15110" width="7.28515625" customWidth="1"/>
    <col min="15111" max="15111" width="10.5703125" customWidth="1"/>
    <col min="15112" max="15112" width="11.5703125" customWidth="1"/>
    <col min="15113" max="15113" width="14.5703125" customWidth="1"/>
    <col min="15114" max="15114" width="7.140625" customWidth="1"/>
    <col min="15115" max="15115" width="13.28515625" customWidth="1"/>
    <col min="15357" max="15357" width="7" bestFit="1" customWidth="1"/>
    <col min="15358" max="15358" width="28.7109375" customWidth="1"/>
    <col min="15359" max="15359" width="13.5703125" customWidth="1"/>
    <col min="15360" max="15360" width="12.7109375" customWidth="1"/>
    <col min="15361" max="15361" width="12.140625" customWidth="1"/>
    <col min="15362" max="15362" width="9" customWidth="1"/>
    <col min="15363" max="15363" width="10.85546875" customWidth="1"/>
    <col min="15364" max="15364" width="9.28515625" customWidth="1"/>
    <col min="15365" max="15365" width="9.7109375" customWidth="1"/>
    <col min="15366" max="15366" width="7.28515625" customWidth="1"/>
    <col min="15367" max="15367" width="10.5703125" customWidth="1"/>
    <col min="15368" max="15368" width="11.5703125" customWidth="1"/>
    <col min="15369" max="15369" width="14.5703125" customWidth="1"/>
    <col min="15370" max="15370" width="7.140625" customWidth="1"/>
    <col min="15371" max="15371" width="13.28515625" customWidth="1"/>
    <col min="15613" max="15613" width="7" bestFit="1" customWidth="1"/>
    <col min="15614" max="15614" width="28.7109375" customWidth="1"/>
    <col min="15615" max="15615" width="13.5703125" customWidth="1"/>
    <col min="15616" max="15616" width="12.7109375" customWidth="1"/>
    <col min="15617" max="15617" width="12.140625" customWidth="1"/>
    <col min="15618" max="15618" width="9" customWidth="1"/>
    <col min="15619" max="15619" width="10.85546875" customWidth="1"/>
    <col min="15620" max="15620" width="9.28515625" customWidth="1"/>
    <col min="15621" max="15621" width="9.7109375" customWidth="1"/>
    <col min="15622" max="15622" width="7.28515625" customWidth="1"/>
    <col min="15623" max="15623" width="10.5703125" customWidth="1"/>
    <col min="15624" max="15624" width="11.5703125" customWidth="1"/>
    <col min="15625" max="15625" width="14.5703125" customWidth="1"/>
    <col min="15626" max="15626" width="7.140625" customWidth="1"/>
    <col min="15627" max="15627" width="13.28515625" customWidth="1"/>
    <col min="15869" max="15869" width="7" bestFit="1" customWidth="1"/>
    <col min="15870" max="15870" width="28.7109375" customWidth="1"/>
    <col min="15871" max="15871" width="13.5703125" customWidth="1"/>
    <col min="15872" max="15872" width="12.7109375" customWidth="1"/>
    <col min="15873" max="15873" width="12.140625" customWidth="1"/>
    <col min="15874" max="15874" width="9" customWidth="1"/>
    <col min="15875" max="15875" width="10.85546875" customWidth="1"/>
    <col min="15876" max="15876" width="9.28515625" customWidth="1"/>
    <col min="15877" max="15877" width="9.7109375" customWidth="1"/>
    <col min="15878" max="15878" width="7.28515625" customWidth="1"/>
    <col min="15879" max="15879" width="10.5703125" customWidth="1"/>
    <col min="15880" max="15880" width="11.5703125" customWidth="1"/>
    <col min="15881" max="15881" width="14.5703125" customWidth="1"/>
    <col min="15882" max="15882" width="7.140625" customWidth="1"/>
    <col min="15883" max="15883" width="13.28515625" customWidth="1"/>
    <col min="16125" max="16125" width="7" bestFit="1" customWidth="1"/>
    <col min="16126" max="16126" width="28.7109375" customWidth="1"/>
    <col min="16127" max="16127" width="13.5703125" customWidth="1"/>
    <col min="16128" max="16128" width="12.7109375" customWidth="1"/>
    <col min="16129" max="16129" width="12.140625" customWidth="1"/>
    <col min="16130" max="16130" width="9" customWidth="1"/>
    <col min="16131" max="16131" width="10.85546875" customWidth="1"/>
    <col min="16132" max="16132" width="9.28515625" customWidth="1"/>
    <col min="16133" max="16133" width="9.7109375" customWidth="1"/>
    <col min="16134" max="16134" width="7.28515625" customWidth="1"/>
    <col min="16135" max="16135" width="10.5703125" customWidth="1"/>
    <col min="16136" max="16136" width="11.5703125" customWidth="1"/>
    <col min="16137" max="16137" width="14.5703125" customWidth="1"/>
    <col min="16138" max="16138" width="7.140625" customWidth="1"/>
    <col min="16139" max="16139" width="13.28515625" customWidth="1"/>
  </cols>
  <sheetData>
    <row r="1" spans="1:15" ht="30" customHeight="1" x14ac:dyDescent="0.2">
      <c r="G1" s="61"/>
      <c r="I1" s="62"/>
      <c r="J1" s="62"/>
      <c r="L1" s="254" t="s">
        <v>226</v>
      </c>
      <c r="M1" s="254"/>
      <c r="N1" s="254"/>
      <c r="O1" s="254"/>
    </row>
    <row r="2" spans="1:15" ht="17.25" customHeight="1" x14ac:dyDescent="0.25">
      <c r="A2" s="260" t="s">
        <v>70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</row>
    <row r="3" spans="1:15" ht="26.25" customHeight="1" x14ac:dyDescent="0.2">
      <c r="A3" s="264" t="s">
        <v>189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</row>
    <row r="4" spans="1:15" ht="66" customHeight="1" x14ac:dyDescent="0.2">
      <c r="A4" s="256" t="s">
        <v>71</v>
      </c>
      <c r="B4" s="290" t="s">
        <v>72</v>
      </c>
      <c r="C4" s="282" t="s">
        <v>73</v>
      </c>
      <c r="D4" s="283"/>
      <c r="E4" s="259" t="s">
        <v>74</v>
      </c>
      <c r="F4" s="291"/>
      <c r="G4" s="292" t="s">
        <v>75</v>
      </c>
      <c r="H4" s="293"/>
      <c r="I4" s="273" t="s">
        <v>76</v>
      </c>
      <c r="J4" s="274"/>
      <c r="K4" s="294" t="s">
        <v>77</v>
      </c>
      <c r="L4" s="294"/>
      <c r="M4" s="261" t="s">
        <v>78</v>
      </c>
      <c r="N4" s="262"/>
      <c r="O4" s="135" t="s">
        <v>79</v>
      </c>
    </row>
    <row r="5" spans="1:15" ht="24" x14ac:dyDescent="0.2">
      <c r="A5" s="256"/>
      <c r="B5" s="290"/>
      <c r="C5" s="64" t="s">
        <v>80</v>
      </c>
      <c r="D5" s="65" t="s">
        <v>81</v>
      </c>
      <c r="E5" s="64" t="s">
        <v>80</v>
      </c>
      <c r="F5" s="65" t="s">
        <v>81</v>
      </c>
      <c r="G5" s="66" t="s">
        <v>80</v>
      </c>
      <c r="H5" s="67" t="s">
        <v>81</v>
      </c>
      <c r="I5" s="64" t="s">
        <v>80</v>
      </c>
      <c r="J5" s="65" t="s">
        <v>81</v>
      </c>
      <c r="K5" s="64" t="s">
        <v>80</v>
      </c>
      <c r="L5" s="65" t="s">
        <v>81</v>
      </c>
      <c r="M5" s="68" t="s">
        <v>80</v>
      </c>
      <c r="N5" s="69" t="s">
        <v>81</v>
      </c>
      <c r="O5" s="156" t="s">
        <v>82</v>
      </c>
    </row>
    <row r="6" spans="1:15" ht="29.25" customHeight="1" x14ac:dyDescent="0.2">
      <c r="A6" s="70">
        <v>560002</v>
      </c>
      <c r="B6" s="71" t="s">
        <v>83</v>
      </c>
      <c r="C6" s="72">
        <v>84354</v>
      </c>
      <c r="D6" s="72">
        <v>11</v>
      </c>
      <c r="E6" s="73">
        <v>16441</v>
      </c>
      <c r="F6" s="73">
        <v>1</v>
      </c>
      <c r="G6" s="74">
        <v>5.1310000000000002</v>
      </c>
      <c r="H6" s="74">
        <v>11</v>
      </c>
      <c r="I6" s="75">
        <v>4.68</v>
      </c>
      <c r="J6" s="75">
        <v>4.16</v>
      </c>
      <c r="K6" s="76">
        <v>4.68</v>
      </c>
      <c r="L6" s="76">
        <v>0</v>
      </c>
      <c r="M6" s="77"/>
      <c r="N6" s="78"/>
      <c r="O6" s="157">
        <v>4.68</v>
      </c>
    </row>
    <row r="7" spans="1:15" ht="28.5" x14ac:dyDescent="0.2">
      <c r="A7" s="70">
        <v>560014</v>
      </c>
      <c r="B7" s="71" t="s">
        <v>84</v>
      </c>
      <c r="C7" s="72">
        <v>22901</v>
      </c>
      <c r="D7" s="72">
        <v>715</v>
      </c>
      <c r="E7" s="73">
        <v>4191</v>
      </c>
      <c r="F7" s="73">
        <v>152</v>
      </c>
      <c r="G7" s="74">
        <v>5.4640000000000004</v>
      </c>
      <c r="H7" s="74">
        <v>4.7039999999999997</v>
      </c>
      <c r="I7" s="75">
        <v>5</v>
      </c>
      <c r="J7" s="75">
        <v>1.33</v>
      </c>
      <c r="K7" s="76">
        <v>4.8499999999999996</v>
      </c>
      <c r="L7" s="76">
        <v>0.04</v>
      </c>
      <c r="M7" s="77"/>
      <c r="N7" s="78"/>
      <c r="O7" s="157">
        <v>4.8899999999999997</v>
      </c>
    </row>
    <row r="8" spans="1:15" ht="14.25" x14ac:dyDescent="0.2">
      <c r="A8" s="70">
        <v>560017</v>
      </c>
      <c r="B8" s="71" t="s">
        <v>85</v>
      </c>
      <c r="C8" s="72">
        <v>450287</v>
      </c>
      <c r="D8" s="72">
        <v>81</v>
      </c>
      <c r="E8" s="73">
        <v>75562</v>
      </c>
      <c r="F8" s="73">
        <v>3</v>
      </c>
      <c r="G8" s="74">
        <v>5.9589999999999996</v>
      </c>
      <c r="H8" s="74">
        <v>27</v>
      </c>
      <c r="I8" s="75">
        <v>5</v>
      </c>
      <c r="J8" s="75">
        <v>5</v>
      </c>
      <c r="K8" s="76">
        <v>0</v>
      </c>
      <c r="L8" s="76">
        <v>0</v>
      </c>
      <c r="M8" s="77">
        <v>1</v>
      </c>
      <c r="N8" s="78"/>
      <c r="O8" s="157">
        <v>0</v>
      </c>
    </row>
    <row r="9" spans="1:15" ht="14.25" x14ac:dyDescent="0.2">
      <c r="A9" s="70">
        <v>560019</v>
      </c>
      <c r="B9" s="71" t="s">
        <v>86</v>
      </c>
      <c r="C9" s="72">
        <v>464724</v>
      </c>
      <c r="D9" s="72">
        <v>48456</v>
      </c>
      <c r="E9" s="73">
        <v>88311</v>
      </c>
      <c r="F9" s="73">
        <v>4013</v>
      </c>
      <c r="G9" s="74">
        <v>5.2619999999999996</v>
      </c>
      <c r="H9" s="74">
        <v>12.074999999999999</v>
      </c>
      <c r="I9" s="75">
        <v>4.84</v>
      </c>
      <c r="J9" s="75">
        <v>4.6500000000000004</v>
      </c>
      <c r="K9" s="76">
        <v>4.6500000000000004</v>
      </c>
      <c r="L9" s="76">
        <v>0.19</v>
      </c>
      <c r="M9" s="77"/>
      <c r="N9" s="78"/>
      <c r="O9" s="157">
        <v>4.84</v>
      </c>
    </row>
    <row r="10" spans="1:15" ht="14.25" x14ac:dyDescent="0.2">
      <c r="A10" s="70">
        <v>560021</v>
      </c>
      <c r="B10" s="71" t="s">
        <v>87</v>
      </c>
      <c r="C10" s="72">
        <v>345184</v>
      </c>
      <c r="D10" s="72">
        <v>559244</v>
      </c>
      <c r="E10" s="73">
        <v>55594</v>
      </c>
      <c r="F10" s="73">
        <v>37544</v>
      </c>
      <c r="G10" s="74">
        <v>6.2089999999999996</v>
      </c>
      <c r="H10" s="74">
        <v>14.896000000000001</v>
      </c>
      <c r="I10" s="75">
        <v>5</v>
      </c>
      <c r="J10" s="75">
        <v>5</v>
      </c>
      <c r="K10" s="76">
        <v>3</v>
      </c>
      <c r="L10" s="76">
        <v>2</v>
      </c>
      <c r="M10" s="77"/>
      <c r="N10" s="78"/>
      <c r="O10" s="157">
        <v>5</v>
      </c>
    </row>
    <row r="11" spans="1:15" ht="14.25" x14ac:dyDescent="0.2">
      <c r="A11" s="70">
        <v>560022</v>
      </c>
      <c r="B11" s="71" t="s">
        <v>88</v>
      </c>
      <c r="C11" s="72">
        <v>362544</v>
      </c>
      <c r="D11" s="72">
        <v>325754</v>
      </c>
      <c r="E11" s="73">
        <v>66124</v>
      </c>
      <c r="F11" s="73">
        <v>23599</v>
      </c>
      <c r="G11" s="74">
        <v>5.4829999999999997</v>
      </c>
      <c r="H11" s="74">
        <v>13.804</v>
      </c>
      <c r="I11" s="75">
        <v>5</v>
      </c>
      <c r="J11" s="75">
        <v>5</v>
      </c>
      <c r="K11" s="76">
        <v>3.7</v>
      </c>
      <c r="L11" s="76">
        <v>1.3</v>
      </c>
      <c r="M11" s="77"/>
      <c r="N11" s="78"/>
      <c r="O11" s="157">
        <v>5</v>
      </c>
    </row>
    <row r="12" spans="1:15" ht="14.25" x14ac:dyDescent="0.2">
      <c r="A12" s="70">
        <v>560024</v>
      </c>
      <c r="B12" s="71" t="s">
        <v>89</v>
      </c>
      <c r="C12" s="72">
        <v>11449</v>
      </c>
      <c r="D12" s="72">
        <v>810172</v>
      </c>
      <c r="E12" s="73">
        <v>2434</v>
      </c>
      <c r="F12" s="73">
        <v>49541</v>
      </c>
      <c r="G12" s="74">
        <v>4.7039999999999997</v>
      </c>
      <c r="H12" s="74">
        <v>16.353999999999999</v>
      </c>
      <c r="I12" s="75">
        <v>4.18</v>
      </c>
      <c r="J12" s="75">
        <v>5</v>
      </c>
      <c r="K12" s="76">
        <v>0.21</v>
      </c>
      <c r="L12" s="76">
        <v>4.75</v>
      </c>
      <c r="M12" s="77"/>
      <c r="N12" s="78"/>
      <c r="O12" s="157">
        <v>4.96</v>
      </c>
    </row>
    <row r="13" spans="1:15" ht="28.5" x14ac:dyDescent="0.2">
      <c r="A13" s="70">
        <v>560026</v>
      </c>
      <c r="B13" s="71" t="s">
        <v>90</v>
      </c>
      <c r="C13" s="72">
        <v>487917</v>
      </c>
      <c r="D13" s="72">
        <v>261961</v>
      </c>
      <c r="E13" s="73">
        <v>93230</v>
      </c>
      <c r="F13" s="73">
        <v>18748</v>
      </c>
      <c r="G13" s="74">
        <v>5.2329999999999997</v>
      </c>
      <c r="H13" s="74">
        <v>13.973000000000001</v>
      </c>
      <c r="I13" s="75">
        <v>4.8099999999999996</v>
      </c>
      <c r="J13" s="75">
        <v>5</v>
      </c>
      <c r="K13" s="76">
        <v>0</v>
      </c>
      <c r="L13" s="76">
        <v>0.85</v>
      </c>
      <c r="M13" s="77">
        <v>1</v>
      </c>
      <c r="N13" s="78"/>
      <c r="O13" s="157">
        <v>0.85</v>
      </c>
    </row>
    <row r="14" spans="1:15" ht="14.25" x14ac:dyDescent="0.2">
      <c r="A14" s="70">
        <v>560032</v>
      </c>
      <c r="B14" s="71" t="s">
        <v>91</v>
      </c>
      <c r="C14" s="72">
        <v>106832</v>
      </c>
      <c r="D14" s="72">
        <v>1</v>
      </c>
      <c r="E14" s="73">
        <v>20923</v>
      </c>
      <c r="F14" s="73">
        <v>0</v>
      </c>
      <c r="G14" s="74">
        <v>5.1059999999999999</v>
      </c>
      <c r="H14" s="74">
        <v>0</v>
      </c>
      <c r="I14" s="75">
        <v>4.6500000000000004</v>
      </c>
      <c r="J14" s="75">
        <v>0</v>
      </c>
      <c r="K14" s="76">
        <v>0</v>
      </c>
      <c r="L14" s="76">
        <v>0</v>
      </c>
      <c r="M14" s="77">
        <v>1</v>
      </c>
      <c r="N14" s="78"/>
      <c r="O14" s="157">
        <v>0</v>
      </c>
    </row>
    <row r="15" spans="1:15" ht="14.25" x14ac:dyDescent="0.2">
      <c r="A15" s="70">
        <v>560033</v>
      </c>
      <c r="B15" s="71" t="s">
        <v>92</v>
      </c>
      <c r="C15" s="72">
        <v>203239</v>
      </c>
      <c r="D15" s="72">
        <v>2</v>
      </c>
      <c r="E15" s="73">
        <v>39923</v>
      </c>
      <c r="F15" s="73">
        <v>1</v>
      </c>
      <c r="G15" s="74">
        <v>5.0910000000000002</v>
      </c>
      <c r="H15" s="74">
        <v>0</v>
      </c>
      <c r="I15" s="75">
        <v>4.6399999999999997</v>
      </c>
      <c r="J15" s="75">
        <v>0</v>
      </c>
      <c r="K15" s="76">
        <v>4.6399999999999997</v>
      </c>
      <c r="L15" s="76">
        <v>0</v>
      </c>
      <c r="M15" s="77"/>
      <c r="N15" s="78"/>
      <c r="O15" s="157">
        <v>4.6399999999999997</v>
      </c>
    </row>
    <row r="16" spans="1:15" ht="14.25" x14ac:dyDescent="0.2">
      <c r="A16" s="70">
        <v>560034</v>
      </c>
      <c r="B16" s="71" t="s">
        <v>93</v>
      </c>
      <c r="C16" s="72">
        <v>215022</v>
      </c>
      <c r="D16" s="72">
        <v>24</v>
      </c>
      <c r="E16" s="73">
        <v>38370</v>
      </c>
      <c r="F16" s="73">
        <v>5</v>
      </c>
      <c r="G16" s="74">
        <v>5.6040000000000001</v>
      </c>
      <c r="H16" s="74">
        <v>4.8</v>
      </c>
      <c r="I16" s="75">
        <v>5</v>
      </c>
      <c r="J16" s="75">
        <v>1.37</v>
      </c>
      <c r="K16" s="76">
        <v>5</v>
      </c>
      <c r="L16" s="76">
        <v>0</v>
      </c>
      <c r="M16" s="77"/>
      <c r="N16" s="78"/>
      <c r="O16" s="157">
        <v>5</v>
      </c>
    </row>
    <row r="17" spans="1:15" ht="14.25" x14ac:dyDescent="0.2">
      <c r="A17" s="70">
        <v>560035</v>
      </c>
      <c r="B17" s="71" t="s">
        <v>94</v>
      </c>
      <c r="C17" s="72">
        <v>5094</v>
      </c>
      <c r="D17" s="72">
        <v>335489</v>
      </c>
      <c r="E17" s="73">
        <v>1833</v>
      </c>
      <c r="F17" s="73">
        <v>30840</v>
      </c>
      <c r="G17" s="74">
        <v>2.7789999999999999</v>
      </c>
      <c r="H17" s="74">
        <v>10.878</v>
      </c>
      <c r="I17" s="75">
        <v>1.89</v>
      </c>
      <c r="J17" s="75">
        <v>4.1100000000000003</v>
      </c>
      <c r="K17" s="76">
        <v>0.11</v>
      </c>
      <c r="L17" s="76">
        <v>3.86</v>
      </c>
      <c r="M17" s="77"/>
      <c r="N17" s="78"/>
      <c r="O17" s="157">
        <v>3.97</v>
      </c>
    </row>
    <row r="18" spans="1:15" ht="14.25" x14ac:dyDescent="0.2">
      <c r="A18" s="70">
        <v>560036</v>
      </c>
      <c r="B18" s="71" t="s">
        <v>95</v>
      </c>
      <c r="C18" s="72">
        <v>213860</v>
      </c>
      <c r="D18" s="72">
        <v>133957</v>
      </c>
      <c r="E18" s="73">
        <v>47727</v>
      </c>
      <c r="F18" s="73">
        <v>10756</v>
      </c>
      <c r="G18" s="74">
        <v>4.4809999999999999</v>
      </c>
      <c r="H18" s="74">
        <v>12.454000000000001</v>
      </c>
      <c r="I18" s="75">
        <v>3.91</v>
      </c>
      <c r="J18" s="75">
        <v>4.82</v>
      </c>
      <c r="K18" s="76">
        <v>0</v>
      </c>
      <c r="L18" s="76">
        <v>0.87</v>
      </c>
      <c r="M18" s="77">
        <v>1</v>
      </c>
      <c r="N18" s="78"/>
      <c r="O18" s="157">
        <v>0.87</v>
      </c>
    </row>
    <row r="19" spans="1:15" ht="28.5" x14ac:dyDescent="0.2">
      <c r="A19" s="70">
        <v>560041</v>
      </c>
      <c r="B19" s="71" t="s">
        <v>96</v>
      </c>
      <c r="C19" s="72">
        <v>3924</v>
      </c>
      <c r="D19" s="72">
        <v>244653</v>
      </c>
      <c r="E19" s="73">
        <v>1677</v>
      </c>
      <c r="F19" s="73">
        <v>19208</v>
      </c>
      <c r="G19" s="74">
        <v>2.34</v>
      </c>
      <c r="H19" s="74">
        <v>12.737</v>
      </c>
      <c r="I19" s="75">
        <v>1.37</v>
      </c>
      <c r="J19" s="75">
        <v>4.95</v>
      </c>
      <c r="K19" s="76">
        <v>0.11</v>
      </c>
      <c r="L19" s="76">
        <v>4.55</v>
      </c>
      <c r="M19" s="77"/>
      <c r="N19" s="78"/>
      <c r="O19" s="157">
        <v>4.66</v>
      </c>
    </row>
    <row r="20" spans="1:15" ht="14.25" x14ac:dyDescent="0.2">
      <c r="A20" s="70">
        <v>560043</v>
      </c>
      <c r="B20" s="71" t="s">
        <v>97</v>
      </c>
      <c r="C20" s="72">
        <v>109297</v>
      </c>
      <c r="D20" s="72">
        <v>56870</v>
      </c>
      <c r="E20" s="73">
        <v>21289</v>
      </c>
      <c r="F20" s="73">
        <v>5171</v>
      </c>
      <c r="G20" s="74">
        <v>5.1340000000000003</v>
      </c>
      <c r="H20" s="74">
        <v>10.997999999999999</v>
      </c>
      <c r="I20" s="75">
        <v>4.6900000000000004</v>
      </c>
      <c r="J20" s="75">
        <v>4.16</v>
      </c>
      <c r="K20" s="76">
        <v>3.75</v>
      </c>
      <c r="L20" s="76">
        <v>0.83</v>
      </c>
      <c r="M20" s="77"/>
      <c r="N20" s="78"/>
      <c r="O20" s="157">
        <v>4.58</v>
      </c>
    </row>
    <row r="21" spans="1:15" ht="14.25" x14ac:dyDescent="0.2">
      <c r="A21" s="70">
        <v>560045</v>
      </c>
      <c r="B21" s="71" t="s">
        <v>98</v>
      </c>
      <c r="C21" s="72">
        <v>107979</v>
      </c>
      <c r="D21" s="72">
        <v>79253</v>
      </c>
      <c r="E21" s="73">
        <v>19830</v>
      </c>
      <c r="F21" s="73">
        <v>5878</v>
      </c>
      <c r="G21" s="74">
        <v>5.4450000000000003</v>
      </c>
      <c r="H21" s="74">
        <v>13.483000000000001</v>
      </c>
      <c r="I21" s="75">
        <v>5</v>
      </c>
      <c r="J21" s="75">
        <v>5</v>
      </c>
      <c r="K21" s="76">
        <v>3.85</v>
      </c>
      <c r="L21" s="76">
        <v>1.1499999999999999</v>
      </c>
      <c r="M21" s="77"/>
      <c r="N21" s="78"/>
      <c r="O21" s="157">
        <v>5</v>
      </c>
    </row>
    <row r="22" spans="1:15" ht="14.25" x14ac:dyDescent="0.2">
      <c r="A22" s="70">
        <v>560047</v>
      </c>
      <c r="B22" s="71" t="s">
        <v>99</v>
      </c>
      <c r="C22" s="72">
        <v>177812</v>
      </c>
      <c r="D22" s="72">
        <v>107264</v>
      </c>
      <c r="E22" s="73">
        <v>30167</v>
      </c>
      <c r="F22" s="73">
        <v>8325</v>
      </c>
      <c r="G22" s="74">
        <v>5.8940000000000001</v>
      </c>
      <c r="H22" s="74">
        <v>12.885</v>
      </c>
      <c r="I22" s="75">
        <v>5</v>
      </c>
      <c r="J22" s="75">
        <v>5</v>
      </c>
      <c r="K22" s="76">
        <v>3.9</v>
      </c>
      <c r="L22" s="76">
        <v>1.1000000000000001</v>
      </c>
      <c r="M22" s="77"/>
      <c r="N22" s="78"/>
      <c r="O22" s="157">
        <v>5</v>
      </c>
    </row>
    <row r="23" spans="1:15" ht="14.25" x14ac:dyDescent="0.2">
      <c r="A23" s="70">
        <v>560049</v>
      </c>
      <c r="B23" s="71" t="s">
        <v>100</v>
      </c>
      <c r="C23" s="72">
        <v>148384</v>
      </c>
      <c r="D23" s="72">
        <v>132757</v>
      </c>
      <c r="E23" s="73">
        <v>33516</v>
      </c>
      <c r="F23" s="73">
        <v>12215</v>
      </c>
      <c r="G23" s="74">
        <v>4.4269999999999996</v>
      </c>
      <c r="H23" s="74">
        <v>10.868</v>
      </c>
      <c r="I23" s="75">
        <v>3.85</v>
      </c>
      <c r="J23" s="75">
        <v>4.0999999999999996</v>
      </c>
      <c r="K23" s="76">
        <v>2.81</v>
      </c>
      <c r="L23" s="76">
        <v>1.1100000000000001</v>
      </c>
      <c r="M23" s="77"/>
      <c r="N23" s="78"/>
      <c r="O23" s="157">
        <v>3.92</v>
      </c>
    </row>
    <row r="24" spans="1:15" ht="14.25" x14ac:dyDescent="0.2">
      <c r="A24" s="70">
        <v>560050</v>
      </c>
      <c r="B24" s="71" t="s">
        <v>101</v>
      </c>
      <c r="C24" s="72">
        <v>150995</v>
      </c>
      <c r="D24" s="72">
        <v>102859</v>
      </c>
      <c r="E24" s="73">
        <v>26811</v>
      </c>
      <c r="F24" s="73">
        <v>7688</v>
      </c>
      <c r="G24" s="74">
        <v>5.6319999999999997</v>
      </c>
      <c r="H24" s="74">
        <v>13.379</v>
      </c>
      <c r="I24" s="75">
        <v>5</v>
      </c>
      <c r="J24" s="75">
        <v>5</v>
      </c>
      <c r="K24" s="76">
        <v>3.9</v>
      </c>
      <c r="L24" s="76">
        <v>1.1000000000000001</v>
      </c>
      <c r="M24" s="77"/>
      <c r="N24" s="78"/>
      <c r="O24" s="157">
        <v>5</v>
      </c>
    </row>
    <row r="25" spans="1:15" ht="14.25" x14ac:dyDescent="0.2">
      <c r="A25" s="70">
        <v>560051</v>
      </c>
      <c r="B25" s="71" t="s">
        <v>102</v>
      </c>
      <c r="C25" s="72">
        <v>210238</v>
      </c>
      <c r="D25" s="72">
        <v>91270</v>
      </c>
      <c r="E25" s="73">
        <v>22666</v>
      </c>
      <c r="F25" s="73">
        <v>6303</v>
      </c>
      <c r="G25" s="74">
        <v>9.2750000000000004</v>
      </c>
      <c r="H25" s="74">
        <v>14.48</v>
      </c>
      <c r="I25" s="75">
        <v>5</v>
      </c>
      <c r="J25" s="75">
        <v>5</v>
      </c>
      <c r="K25" s="76">
        <v>3.9</v>
      </c>
      <c r="L25" s="76">
        <v>1.1000000000000001</v>
      </c>
      <c r="M25" s="77"/>
      <c r="N25" s="78"/>
      <c r="O25" s="157">
        <v>5</v>
      </c>
    </row>
    <row r="26" spans="1:15" ht="14.25" x14ac:dyDescent="0.2">
      <c r="A26" s="70">
        <v>560052</v>
      </c>
      <c r="B26" s="71" t="s">
        <v>103</v>
      </c>
      <c r="C26" s="72">
        <v>90739</v>
      </c>
      <c r="D26" s="72">
        <v>52409</v>
      </c>
      <c r="E26" s="73">
        <v>18219</v>
      </c>
      <c r="F26" s="73">
        <v>5613</v>
      </c>
      <c r="G26" s="74">
        <v>4.9800000000000004</v>
      </c>
      <c r="H26" s="74">
        <v>9.3369999999999997</v>
      </c>
      <c r="I26" s="75">
        <v>4.51</v>
      </c>
      <c r="J26" s="75">
        <v>3.41</v>
      </c>
      <c r="K26" s="76">
        <v>3.43</v>
      </c>
      <c r="L26" s="76">
        <v>0.82</v>
      </c>
      <c r="M26" s="77"/>
      <c r="N26" s="78"/>
      <c r="O26" s="157">
        <v>4.25</v>
      </c>
    </row>
    <row r="27" spans="1:15" ht="14.25" x14ac:dyDescent="0.2">
      <c r="A27" s="70">
        <v>560053</v>
      </c>
      <c r="B27" s="71" t="s">
        <v>104</v>
      </c>
      <c r="C27" s="72">
        <v>58653</v>
      </c>
      <c r="D27" s="72">
        <v>41908</v>
      </c>
      <c r="E27" s="73">
        <v>16372</v>
      </c>
      <c r="F27" s="73">
        <v>4774</v>
      </c>
      <c r="G27" s="74">
        <v>3.5830000000000002</v>
      </c>
      <c r="H27" s="74">
        <v>8.7780000000000005</v>
      </c>
      <c r="I27" s="75">
        <v>2.85</v>
      </c>
      <c r="J27" s="75">
        <v>3.16</v>
      </c>
      <c r="K27" s="76">
        <v>2.19</v>
      </c>
      <c r="L27" s="76">
        <v>0.73</v>
      </c>
      <c r="M27" s="77"/>
      <c r="N27" s="78"/>
      <c r="O27" s="157">
        <v>2.92</v>
      </c>
    </row>
    <row r="28" spans="1:15" ht="14.25" x14ac:dyDescent="0.2">
      <c r="A28" s="70">
        <v>560054</v>
      </c>
      <c r="B28" s="71" t="s">
        <v>105</v>
      </c>
      <c r="C28" s="72">
        <v>69198</v>
      </c>
      <c r="D28" s="72">
        <v>66103</v>
      </c>
      <c r="E28" s="73">
        <v>16248</v>
      </c>
      <c r="F28" s="73">
        <v>5384</v>
      </c>
      <c r="G28" s="74">
        <v>4.2590000000000003</v>
      </c>
      <c r="H28" s="74">
        <v>12.278</v>
      </c>
      <c r="I28" s="75">
        <v>3.65</v>
      </c>
      <c r="J28" s="75">
        <v>4.74</v>
      </c>
      <c r="K28" s="76">
        <v>2.74</v>
      </c>
      <c r="L28" s="76">
        <v>1.19</v>
      </c>
      <c r="M28" s="77"/>
      <c r="N28" s="78"/>
      <c r="O28" s="157">
        <v>3.93</v>
      </c>
    </row>
    <row r="29" spans="1:15" ht="14.25" x14ac:dyDescent="0.2">
      <c r="A29" s="70">
        <v>560055</v>
      </c>
      <c r="B29" s="71" t="s">
        <v>106</v>
      </c>
      <c r="C29" s="72">
        <v>58342</v>
      </c>
      <c r="D29" s="72">
        <v>39785</v>
      </c>
      <c r="E29" s="73">
        <v>11616</v>
      </c>
      <c r="F29" s="73">
        <v>2864</v>
      </c>
      <c r="G29" s="74">
        <v>5.0229999999999997</v>
      </c>
      <c r="H29" s="74">
        <v>13.891</v>
      </c>
      <c r="I29" s="75">
        <v>4.5599999999999996</v>
      </c>
      <c r="J29" s="75">
        <v>5</v>
      </c>
      <c r="K29" s="76">
        <v>3.65</v>
      </c>
      <c r="L29" s="76">
        <v>1</v>
      </c>
      <c r="M29" s="77"/>
      <c r="N29" s="78"/>
      <c r="O29" s="157">
        <v>4.6500000000000004</v>
      </c>
    </row>
    <row r="30" spans="1:15" ht="14.25" x14ac:dyDescent="0.2">
      <c r="A30" s="70">
        <v>560056</v>
      </c>
      <c r="B30" s="71" t="s">
        <v>107</v>
      </c>
      <c r="C30" s="72">
        <v>104723</v>
      </c>
      <c r="D30" s="72">
        <v>39109</v>
      </c>
      <c r="E30" s="73">
        <v>15769</v>
      </c>
      <c r="F30" s="73">
        <v>3533</v>
      </c>
      <c r="G30" s="74">
        <v>6.641</v>
      </c>
      <c r="H30" s="74">
        <v>11.07</v>
      </c>
      <c r="I30" s="75">
        <v>5</v>
      </c>
      <c r="J30" s="75">
        <v>4.1900000000000004</v>
      </c>
      <c r="K30" s="76">
        <v>4.0999999999999996</v>
      </c>
      <c r="L30" s="76">
        <v>0.75</v>
      </c>
      <c r="M30" s="77"/>
      <c r="N30" s="78"/>
      <c r="O30" s="157">
        <v>4.8499999999999996</v>
      </c>
    </row>
    <row r="31" spans="1:15" ht="14.25" x14ac:dyDescent="0.2">
      <c r="A31" s="70">
        <v>560057</v>
      </c>
      <c r="B31" s="71" t="s">
        <v>108</v>
      </c>
      <c r="C31" s="72">
        <v>72358</v>
      </c>
      <c r="D31" s="72">
        <v>45383</v>
      </c>
      <c r="E31" s="73">
        <v>12702</v>
      </c>
      <c r="F31" s="73">
        <v>3389</v>
      </c>
      <c r="G31" s="74">
        <v>5.6970000000000001</v>
      </c>
      <c r="H31" s="74">
        <v>13.391</v>
      </c>
      <c r="I31" s="75">
        <v>5</v>
      </c>
      <c r="J31" s="75">
        <v>5</v>
      </c>
      <c r="K31" s="76">
        <v>3.95</v>
      </c>
      <c r="L31" s="76">
        <v>1.05</v>
      </c>
      <c r="M31" s="77"/>
      <c r="N31" s="78"/>
      <c r="O31" s="157">
        <v>5</v>
      </c>
    </row>
    <row r="32" spans="1:15" ht="14.25" x14ac:dyDescent="0.2">
      <c r="A32" s="70">
        <v>560058</v>
      </c>
      <c r="B32" s="71" t="s">
        <v>109</v>
      </c>
      <c r="C32" s="72">
        <v>173401</v>
      </c>
      <c r="D32" s="72">
        <v>114342</v>
      </c>
      <c r="E32" s="73">
        <v>34944</v>
      </c>
      <c r="F32" s="73">
        <v>9845</v>
      </c>
      <c r="G32" s="74">
        <v>4.9619999999999997</v>
      </c>
      <c r="H32" s="74">
        <v>11.614000000000001</v>
      </c>
      <c r="I32" s="75">
        <v>4.4800000000000004</v>
      </c>
      <c r="J32" s="75">
        <v>4.4400000000000004</v>
      </c>
      <c r="K32" s="76">
        <v>3.49</v>
      </c>
      <c r="L32" s="76">
        <v>0.98</v>
      </c>
      <c r="M32" s="77"/>
      <c r="N32" s="78"/>
      <c r="O32" s="157">
        <v>4.47</v>
      </c>
    </row>
    <row r="33" spans="1:15" ht="14.25" x14ac:dyDescent="0.2">
      <c r="A33" s="70">
        <v>560059</v>
      </c>
      <c r="B33" s="71" t="s">
        <v>110</v>
      </c>
      <c r="C33" s="72">
        <v>47854</v>
      </c>
      <c r="D33" s="72">
        <v>34053</v>
      </c>
      <c r="E33" s="73">
        <v>10956</v>
      </c>
      <c r="F33" s="73">
        <v>2717</v>
      </c>
      <c r="G33" s="74">
        <v>4.3680000000000003</v>
      </c>
      <c r="H33" s="74">
        <v>12.532999999999999</v>
      </c>
      <c r="I33" s="75">
        <v>3.78</v>
      </c>
      <c r="J33" s="75">
        <v>4.8499999999999996</v>
      </c>
      <c r="K33" s="76">
        <v>3.02</v>
      </c>
      <c r="L33" s="76">
        <v>0.97</v>
      </c>
      <c r="M33" s="77"/>
      <c r="N33" s="78"/>
      <c r="O33" s="157">
        <v>3.99</v>
      </c>
    </row>
    <row r="34" spans="1:15" ht="14.25" x14ac:dyDescent="0.2">
      <c r="A34" s="70">
        <v>560060</v>
      </c>
      <c r="B34" s="71" t="s">
        <v>111</v>
      </c>
      <c r="C34" s="72">
        <v>61131</v>
      </c>
      <c r="D34" s="72">
        <v>50249</v>
      </c>
      <c r="E34" s="73">
        <v>12433</v>
      </c>
      <c r="F34" s="73">
        <v>3732</v>
      </c>
      <c r="G34" s="74">
        <v>4.9169999999999998</v>
      </c>
      <c r="H34" s="74">
        <v>13.464</v>
      </c>
      <c r="I34" s="75">
        <v>4.43</v>
      </c>
      <c r="J34" s="75">
        <v>5</v>
      </c>
      <c r="K34" s="76">
        <v>3.41</v>
      </c>
      <c r="L34" s="76">
        <v>1.1499999999999999</v>
      </c>
      <c r="M34" s="77"/>
      <c r="N34" s="78"/>
      <c r="O34" s="157">
        <v>4.5599999999999996</v>
      </c>
    </row>
    <row r="35" spans="1:15" ht="14.25" x14ac:dyDescent="0.2">
      <c r="A35" s="70">
        <v>560061</v>
      </c>
      <c r="B35" s="71" t="s">
        <v>112</v>
      </c>
      <c r="C35" s="72">
        <v>78670</v>
      </c>
      <c r="D35" s="72">
        <v>56702</v>
      </c>
      <c r="E35" s="73">
        <v>18009</v>
      </c>
      <c r="F35" s="73">
        <v>5377</v>
      </c>
      <c r="G35" s="74">
        <v>4.3680000000000003</v>
      </c>
      <c r="H35" s="74">
        <v>10.545</v>
      </c>
      <c r="I35" s="75">
        <v>3.78</v>
      </c>
      <c r="J35" s="75">
        <v>3.96</v>
      </c>
      <c r="K35" s="76">
        <v>2.91</v>
      </c>
      <c r="L35" s="76">
        <v>0.91</v>
      </c>
      <c r="M35" s="77"/>
      <c r="N35" s="78"/>
      <c r="O35" s="157">
        <v>3.82</v>
      </c>
    </row>
    <row r="36" spans="1:15" ht="14.25" x14ac:dyDescent="0.2">
      <c r="A36" s="70">
        <v>560062</v>
      </c>
      <c r="B36" s="71" t="s">
        <v>113</v>
      </c>
      <c r="C36" s="72">
        <v>40910</v>
      </c>
      <c r="D36" s="72">
        <v>23304</v>
      </c>
      <c r="E36" s="73">
        <v>13573</v>
      </c>
      <c r="F36" s="73">
        <v>3349</v>
      </c>
      <c r="G36" s="74">
        <v>3.0139999999999998</v>
      </c>
      <c r="H36" s="74">
        <v>6.9580000000000002</v>
      </c>
      <c r="I36" s="75">
        <v>2.17</v>
      </c>
      <c r="J36" s="75">
        <v>2.34</v>
      </c>
      <c r="K36" s="76">
        <v>1.74</v>
      </c>
      <c r="L36" s="76">
        <v>0.47</v>
      </c>
      <c r="M36" s="77"/>
      <c r="N36" s="78"/>
      <c r="O36" s="157">
        <v>2.21</v>
      </c>
    </row>
    <row r="37" spans="1:15" ht="28.5" x14ac:dyDescent="0.2">
      <c r="A37" s="70">
        <v>560063</v>
      </c>
      <c r="B37" s="71" t="s">
        <v>114</v>
      </c>
      <c r="C37" s="72">
        <v>55527</v>
      </c>
      <c r="D37" s="72">
        <v>45285</v>
      </c>
      <c r="E37" s="73">
        <v>14332</v>
      </c>
      <c r="F37" s="73">
        <v>4270</v>
      </c>
      <c r="G37" s="74">
        <v>3.8740000000000001</v>
      </c>
      <c r="H37" s="74">
        <v>10.605</v>
      </c>
      <c r="I37" s="75">
        <v>3.19</v>
      </c>
      <c r="J37" s="75">
        <v>3.98</v>
      </c>
      <c r="K37" s="76">
        <v>2.46</v>
      </c>
      <c r="L37" s="76">
        <v>0.92</v>
      </c>
      <c r="M37" s="77"/>
      <c r="N37" s="78"/>
      <c r="O37" s="157">
        <v>3.38</v>
      </c>
    </row>
    <row r="38" spans="1:15" ht="14.25" x14ac:dyDescent="0.2">
      <c r="A38" s="70">
        <v>560064</v>
      </c>
      <c r="B38" s="71" t="s">
        <v>115</v>
      </c>
      <c r="C38" s="72">
        <v>168987</v>
      </c>
      <c r="D38" s="72">
        <v>140150</v>
      </c>
      <c r="E38" s="73">
        <v>31335</v>
      </c>
      <c r="F38" s="73">
        <v>9268</v>
      </c>
      <c r="G38" s="74">
        <v>5.3929999999999998</v>
      </c>
      <c r="H38" s="74">
        <v>15.122</v>
      </c>
      <c r="I38" s="75">
        <v>5</v>
      </c>
      <c r="J38" s="75">
        <v>5</v>
      </c>
      <c r="K38" s="76">
        <v>3.85</v>
      </c>
      <c r="L38" s="76">
        <v>1.1499999999999999</v>
      </c>
      <c r="M38" s="77"/>
      <c r="N38" s="78"/>
      <c r="O38" s="157">
        <v>5</v>
      </c>
    </row>
    <row r="39" spans="1:15" ht="14.25" x14ac:dyDescent="0.2">
      <c r="A39" s="70">
        <v>560065</v>
      </c>
      <c r="B39" s="71" t="s">
        <v>116</v>
      </c>
      <c r="C39" s="72">
        <v>91796</v>
      </c>
      <c r="D39" s="72">
        <v>48983</v>
      </c>
      <c r="E39" s="73">
        <v>13326</v>
      </c>
      <c r="F39" s="73">
        <v>3171</v>
      </c>
      <c r="G39" s="74">
        <v>6.8879999999999999</v>
      </c>
      <c r="H39" s="74">
        <v>15.446999999999999</v>
      </c>
      <c r="I39" s="75">
        <v>5</v>
      </c>
      <c r="J39" s="75">
        <v>5</v>
      </c>
      <c r="K39" s="76">
        <v>4.05</v>
      </c>
      <c r="L39" s="76">
        <v>0.95</v>
      </c>
      <c r="M39" s="77"/>
      <c r="N39" s="78"/>
      <c r="O39" s="157">
        <v>5</v>
      </c>
    </row>
    <row r="40" spans="1:15" ht="14.25" x14ac:dyDescent="0.2">
      <c r="A40" s="70">
        <v>560066</v>
      </c>
      <c r="B40" s="71" t="s">
        <v>117</v>
      </c>
      <c r="C40" s="72">
        <v>58486</v>
      </c>
      <c r="D40" s="72">
        <v>28292</v>
      </c>
      <c r="E40" s="73">
        <v>9161</v>
      </c>
      <c r="F40" s="73">
        <v>2311</v>
      </c>
      <c r="G40" s="74">
        <v>6.3840000000000003</v>
      </c>
      <c r="H40" s="74">
        <v>12.242000000000001</v>
      </c>
      <c r="I40" s="75">
        <v>5</v>
      </c>
      <c r="J40" s="75">
        <v>4.72</v>
      </c>
      <c r="K40" s="76">
        <v>4</v>
      </c>
      <c r="L40" s="76">
        <v>0.94</v>
      </c>
      <c r="M40" s="77"/>
      <c r="N40" s="78"/>
      <c r="O40" s="157">
        <v>4.9400000000000004</v>
      </c>
    </row>
    <row r="41" spans="1:15" ht="14.25" x14ac:dyDescent="0.2">
      <c r="A41" s="70">
        <v>560067</v>
      </c>
      <c r="B41" s="71" t="s">
        <v>118</v>
      </c>
      <c r="C41" s="72">
        <v>89781</v>
      </c>
      <c r="D41" s="72">
        <v>83433</v>
      </c>
      <c r="E41" s="73">
        <v>22130</v>
      </c>
      <c r="F41" s="73">
        <v>6982</v>
      </c>
      <c r="G41" s="74">
        <v>4.0570000000000004</v>
      </c>
      <c r="H41" s="74">
        <v>11.95</v>
      </c>
      <c r="I41" s="75">
        <v>3.41</v>
      </c>
      <c r="J41" s="75">
        <v>4.59</v>
      </c>
      <c r="K41" s="76">
        <v>2.59</v>
      </c>
      <c r="L41" s="76">
        <v>1.1000000000000001</v>
      </c>
      <c r="M41" s="77"/>
      <c r="N41" s="78"/>
      <c r="O41" s="157">
        <v>3.69</v>
      </c>
    </row>
    <row r="42" spans="1:15" ht="14.25" x14ac:dyDescent="0.2">
      <c r="A42" s="70">
        <v>560068</v>
      </c>
      <c r="B42" s="71" t="s">
        <v>119</v>
      </c>
      <c r="C42" s="72">
        <v>106879</v>
      </c>
      <c r="D42" s="72">
        <v>76770</v>
      </c>
      <c r="E42" s="73">
        <v>25559</v>
      </c>
      <c r="F42" s="73">
        <v>7402</v>
      </c>
      <c r="G42" s="74">
        <v>4.1820000000000004</v>
      </c>
      <c r="H42" s="74">
        <v>10.372</v>
      </c>
      <c r="I42" s="75">
        <v>3.56</v>
      </c>
      <c r="J42" s="75">
        <v>3.88</v>
      </c>
      <c r="K42" s="76">
        <v>2.78</v>
      </c>
      <c r="L42" s="76">
        <v>0.85</v>
      </c>
      <c r="M42" s="77"/>
      <c r="N42" s="78"/>
      <c r="O42" s="157">
        <v>3.63</v>
      </c>
    </row>
    <row r="43" spans="1:15" ht="14.25" x14ac:dyDescent="0.2">
      <c r="A43" s="70">
        <v>560069</v>
      </c>
      <c r="B43" s="71" t="s">
        <v>120</v>
      </c>
      <c r="C43" s="72">
        <v>103800</v>
      </c>
      <c r="D43" s="72">
        <v>73825</v>
      </c>
      <c r="E43" s="73">
        <v>15818</v>
      </c>
      <c r="F43" s="73">
        <v>4358</v>
      </c>
      <c r="G43" s="74">
        <v>6.5620000000000003</v>
      </c>
      <c r="H43" s="74">
        <v>16.940000000000001</v>
      </c>
      <c r="I43" s="75">
        <v>5</v>
      </c>
      <c r="J43" s="75">
        <v>5</v>
      </c>
      <c r="K43" s="76">
        <v>3.9</v>
      </c>
      <c r="L43" s="76">
        <v>1.1000000000000001</v>
      </c>
      <c r="M43" s="77"/>
      <c r="N43" s="78"/>
      <c r="O43" s="157">
        <v>5</v>
      </c>
    </row>
    <row r="44" spans="1:15" ht="14.25" x14ac:dyDescent="0.2">
      <c r="A44" s="70">
        <v>560070</v>
      </c>
      <c r="B44" s="71" t="s">
        <v>121</v>
      </c>
      <c r="C44" s="72">
        <v>341910</v>
      </c>
      <c r="D44" s="72">
        <v>236964</v>
      </c>
      <c r="E44" s="73">
        <v>56350</v>
      </c>
      <c r="F44" s="73">
        <v>18191</v>
      </c>
      <c r="G44" s="74">
        <v>6.0679999999999996</v>
      </c>
      <c r="H44" s="74">
        <v>13.026</v>
      </c>
      <c r="I44" s="75">
        <v>5</v>
      </c>
      <c r="J44" s="75">
        <v>5</v>
      </c>
      <c r="K44" s="76">
        <v>3.8</v>
      </c>
      <c r="L44" s="76">
        <v>1.2</v>
      </c>
      <c r="M44" s="77"/>
      <c r="N44" s="78"/>
      <c r="O44" s="157">
        <v>5</v>
      </c>
    </row>
    <row r="45" spans="1:15" ht="14.25" x14ac:dyDescent="0.2">
      <c r="A45" s="70">
        <v>560071</v>
      </c>
      <c r="B45" s="71" t="s">
        <v>122</v>
      </c>
      <c r="C45" s="72">
        <v>63071</v>
      </c>
      <c r="D45" s="72">
        <v>57399</v>
      </c>
      <c r="E45" s="73">
        <v>18187</v>
      </c>
      <c r="F45" s="73">
        <v>5975</v>
      </c>
      <c r="G45" s="74">
        <v>3.468</v>
      </c>
      <c r="H45" s="74">
        <v>9.6069999999999993</v>
      </c>
      <c r="I45" s="75">
        <v>2.71</v>
      </c>
      <c r="J45" s="75">
        <v>3.54</v>
      </c>
      <c r="K45" s="76">
        <v>2.0299999999999998</v>
      </c>
      <c r="L45" s="76">
        <v>0.89</v>
      </c>
      <c r="M45" s="77"/>
      <c r="N45" s="78"/>
      <c r="O45" s="157">
        <v>2.92</v>
      </c>
    </row>
    <row r="46" spans="1:15" ht="14.25" x14ac:dyDescent="0.2">
      <c r="A46" s="70">
        <v>560072</v>
      </c>
      <c r="B46" s="71" t="s">
        <v>123</v>
      </c>
      <c r="C46" s="72">
        <v>91224</v>
      </c>
      <c r="D46" s="72">
        <v>75541</v>
      </c>
      <c r="E46" s="73">
        <v>19873</v>
      </c>
      <c r="F46" s="73">
        <v>5435</v>
      </c>
      <c r="G46" s="74">
        <v>4.59</v>
      </c>
      <c r="H46" s="74">
        <v>13.898999999999999</v>
      </c>
      <c r="I46" s="75">
        <v>4.04</v>
      </c>
      <c r="J46" s="75">
        <v>5</v>
      </c>
      <c r="K46" s="76">
        <v>0</v>
      </c>
      <c r="L46" s="76">
        <v>1.05</v>
      </c>
      <c r="M46" s="77">
        <v>1</v>
      </c>
      <c r="N46" s="78"/>
      <c r="O46" s="157">
        <v>1.05</v>
      </c>
    </row>
    <row r="47" spans="1:15" ht="14.25" x14ac:dyDescent="0.2">
      <c r="A47" s="70">
        <v>560073</v>
      </c>
      <c r="B47" s="71" t="s">
        <v>124</v>
      </c>
      <c r="C47" s="72">
        <v>65118</v>
      </c>
      <c r="D47" s="72">
        <v>24092</v>
      </c>
      <c r="E47" s="73">
        <v>11147</v>
      </c>
      <c r="F47" s="73">
        <v>2289</v>
      </c>
      <c r="G47" s="74">
        <v>5.8419999999999996</v>
      </c>
      <c r="H47" s="74">
        <v>10.525</v>
      </c>
      <c r="I47" s="75">
        <v>5</v>
      </c>
      <c r="J47" s="75">
        <v>3.95</v>
      </c>
      <c r="K47" s="76">
        <v>4.1500000000000004</v>
      </c>
      <c r="L47" s="76">
        <v>0.67</v>
      </c>
      <c r="M47" s="77"/>
      <c r="N47" s="78"/>
      <c r="O47" s="157">
        <v>4.82</v>
      </c>
    </row>
    <row r="48" spans="1:15" ht="14.25" x14ac:dyDescent="0.2">
      <c r="A48" s="70">
        <v>560074</v>
      </c>
      <c r="B48" s="71" t="s">
        <v>125</v>
      </c>
      <c r="C48" s="72">
        <v>71553</v>
      </c>
      <c r="D48" s="72">
        <v>53418</v>
      </c>
      <c r="E48" s="73">
        <v>17422</v>
      </c>
      <c r="F48" s="73">
        <v>5431</v>
      </c>
      <c r="G48" s="74">
        <v>4.1070000000000002</v>
      </c>
      <c r="H48" s="74">
        <v>9.8360000000000003</v>
      </c>
      <c r="I48" s="75">
        <v>3.47</v>
      </c>
      <c r="J48" s="75">
        <v>3.64</v>
      </c>
      <c r="K48" s="76">
        <v>2.64</v>
      </c>
      <c r="L48" s="76">
        <v>0.87</v>
      </c>
      <c r="M48" s="77"/>
      <c r="N48" s="78"/>
      <c r="O48" s="157">
        <v>3.51</v>
      </c>
    </row>
    <row r="49" spans="1:15" ht="14.25" x14ac:dyDescent="0.2">
      <c r="A49" s="70">
        <v>560075</v>
      </c>
      <c r="B49" s="71" t="s">
        <v>126</v>
      </c>
      <c r="C49" s="72">
        <v>174717</v>
      </c>
      <c r="D49" s="72">
        <v>97597</v>
      </c>
      <c r="E49" s="73">
        <v>29918</v>
      </c>
      <c r="F49" s="73">
        <v>9022</v>
      </c>
      <c r="G49" s="74">
        <v>5.84</v>
      </c>
      <c r="H49" s="74">
        <v>10.818</v>
      </c>
      <c r="I49" s="75">
        <v>5</v>
      </c>
      <c r="J49" s="75">
        <v>4.08</v>
      </c>
      <c r="K49" s="76">
        <v>3.85</v>
      </c>
      <c r="L49" s="76">
        <v>0.94</v>
      </c>
      <c r="M49" s="77"/>
      <c r="N49" s="78"/>
      <c r="O49" s="157">
        <v>4.79</v>
      </c>
    </row>
    <row r="50" spans="1:15" ht="14.25" x14ac:dyDescent="0.2">
      <c r="A50" s="70">
        <v>560076</v>
      </c>
      <c r="B50" s="71" t="s">
        <v>127</v>
      </c>
      <c r="C50" s="72">
        <v>30282</v>
      </c>
      <c r="D50" s="72">
        <v>23677</v>
      </c>
      <c r="E50" s="73">
        <v>9237</v>
      </c>
      <c r="F50" s="73">
        <v>2585</v>
      </c>
      <c r="G50" s="74">
        <v>3.278</v>
      </c>
      <c r="H50" s="74">
        <v>9.1590000000000007</v>
      </c>
      <c r="I50" s="75">
        <v>2.4900000000000002</v>
      </c>
      <c r="J50" s="75">
        <v>3.33</v>
      </c>
      <c r="K50" s="76">
        <v>1.94</v>
      </c>
      <c r="L50" s="76">
        <v>0.73</v>
      </c>
      <c r="M50" s="77"/>
      <c r="N50" s="78"/>
      <c r="O50" s="157">
        <v>2.67</v>
      </c>
    </row>
    <row r="51" spans="1:15" ht="14.25" x14ac:dyDescent="0.2">
      <c r="A51" s="70">
        <v>560077</v>
      </c>
      <c r="B51" s="71" t="s">
        <v>128</v>
      </c>
      <c r="C51" s="72">
        <v>65276</v>
      </c>
      <c r="D51" s="72">
        <v>24965</v>
      </c>
      <c r="E51" s="73">
        <v>10965</v>
      </c>
      <c r="F51" s="73">
        <v>2269</v>
      </c>
      <c r="G51" s="74">
        <v>5.9530000000000003</v>
      </c>
      <c r="H51" s="74">
        <v>11.003</v>
      </c>
      <c r="I51" s="75">
        <v>5</v>
      </c>
      <c r="J51" s="75">
        <v>4.16</v>
      </c>
      <c r="K51" s="76">
        <v>4.1500000000000004</v>
      </c>
      <c r="L51" s="76">
        <v>0.71</v>
      </c>
      <c r="M51" s="77"/>
      <c r="N51" s="78"/>
      <c r="O51" s="157">
        <v>4.8600000000000003</v>
      </c>
    </row>
    <row r="52" spans="1:15" ht="14.25" x14ac:dyDescent="0.2">
      <c r="A52" s="70">
        <v>560078</v>
      </c>
      <c r="B52" s="71" t="s">
        <v>129</v>
      </c>
      <c r="C52" s="72">
        <v>132433</v>
      </c>
      <c r="D52" s="72">
        <v>69875</v>
      </c>
      <c r="E52" s="73">
        <v>34100</v>
      </c>
      <c r="F52" s="73">
        <v>11240</v>
      </c>
      <c r="G52" s="74">
        <v>3.8839999999999999</v>
      </c>
      <c r="H52" s="74">
        <v>6.2169999999999996</v>
      </c>
      <c r="I52" s="75">
        <v>3.2</v>
      </c>
      <c r="J52" s="75">
        <v>2.0099999999999998</v>
      </c>
      <c r="K52" s="76">
        <v>2.4</v>
      </c>
      <c r="L52" s="76">
        <v>0.5</v>
      </c>
      <c r="M52" s="77"/>
      <c r="N52" s="78"/>
      <c r="O52" s="157">
        <v>2.9</v>
      </c>
    </row>
    <row r="53" spans="1:15" ht="14.25" x14ac:dyDescent="0.2">
      <c r="A53" s="70">
        <v>560079</v>
      </c>
      <c r="B53" s="71" t="s">
        <v>130</v>
      </c>
      <c r="C53" s="72">
        <v>205521</v>
      </c>
      <c r="D53" s="72">
        <v>125053</v>
      </c>
      <c r="E53" s="73">
        <v>33626</v>
      </c>
      <c r="F53" s="73">
        <v>9715</v>
      </c>
      <c r="G53" s="74">
        <v>6.1120000000000001</v>
      </c>
      <c r="H53" s="74">
        <v>12.872</v>
      </c>
      <c r="I53" s="75">
        <v>5</v>
      </c>
      <c r="J53" s="75">
        <v>5</v>
      </c>
      <c r="K53" s="76">
        <v>0</v>
      </c>
      <c r="L53" s="76">
        <v>1.1000000000000001</v>
      </c>
      <c r="M53" s="77">
        <v>1</v>
      </c>
      <c r="N53" s="78"/>
      <c r="O53" s="157">
        <v>1.1000000000000001</v>
      </c>
    </row>
    <row r="54" spans="1:15" ht="14.25" x14ac:dyDescent="0.2">
      <c r="A54" s="70">
        <v>560080</v>
      </c>
      <c r="B54" s="71" t="s">
        <v>131</v>
      </c>
      <c r="C54" s="72">
        <v>73046</v>
      </c>
      <c r="D54" s="72">
        <v>51363</v>
      </c>
      <c r="E54" s="73">
        <v>17592</v>
      </c>
      <c r="F54" s="73">
        <v>5124</v>
      </c>
      <c r="G54" s="74">
        <v>4.1520000000000001</v>
      </c>
      <c r="H54" s="74">
        <v>10.023999999999999</v>
      </c>
      <c r="I54" s="75">
        <v>3.52</v>
      </c>
      <c r="J54" s="75">
        <v>3.72</v>
      </c>
      <c r="K54" s="76">
        <v>2.71</v>
      </c>
      <c r="L54" s="76">
        <v>0.86</v>
      </c>
      <c r="M54" s="77"/>
      <c r="N54" s="78"/>
      <c r="O54" s="157">
        <v>3.57</v>
      </c>
    </row>
    <row r="55" spans="1:15" ht="14.25" x14ac:dyDescent="0.2">
      <c r="A55" s="70">
        <v>560081</v>
      </c>
      <c r="B55" s="71" t="s">
        <v>132</v>
      </c>
      <c r="C55" s="72">
        <v>83021</v>
      </c>
      <c r="D55" s="72">
        <v>66006</v>
      </c>
      <c r="E55" s="73">
        <v>20243</v>
      </c>
      <c r="F55" s="73">
        <v>6644</v>
      </c>
      <c r="G55" s="74">
        <v>4.101</v>
      </c>
      <c r="H55" s="74">
        <v>9.9350000000000005</v>
      </c>
      <c r="I55" s="75">
        <v>3.46</v>
      </c>
      <c r="J55" s="75">
        <v>3.68</v>
      </c>
      <c r="K55" s="76">
        <v>2.6</v>
      </c>
      <c r="L55" s="76">
        <v>0.92</v>
      </c>
      <c r="M55" s="77"/>
      <c r="N55" s="78"/>
      <c r="O55" s="157">
        <v>3.52</v>
      </c>
    </row>
    <row r="56" spans="1:15" ht="14.25" x14ac:dyDescent="0.2">
      <c r="A56" s="70">
        <v>560082</v>
      </c>
      <c r="B56" s="71" t="s">
        <v>133</v>
      </c>
      <c r="C56" s="72">
        <v>77876</v>
      </c>
      <c r="D56" s="72">
        <v>45717</v>
      </c>
      <c r="E56" s="73">
        <v>15778</v>
      </c>
      <c r="F56" s="73">
        <v>3893</v>
      </c>
      <c r="G56" s="74">
        <v>4.9359999999999999</v>
      </c>
      <c r="H56" s="74">
        <v>11.743</v>
      </c>
      <c r="I56" s="75">
        <v>4.45</v>
      </c>
      <c r="J56" s="75">
        <v>4.5</v>
      </c>
      <c r="K56" s="76">
        <v>3.56</v>
      </c>
      <c r="L56" s="76">
        <v>0.9</v>
      </c>
      <c r="M56" s="77"/>
      <c r="N56" s="78"/>
      <c r="O56" s="157">
        <v>4.46</v>
      </c>
    </row>
    <row r="57" spans="1:15" ht="14.25" x14ac:dyDescent="0.2">
      <c r="A57" s="70">
        <v>560083</v>
      </c>
      <c r="B57" s="71" t="s">
        <v>134</v>
      </c>
      <c r="C57" s="72">
        <v>73385</v>
      </c>
      <c r="D57" s="72">
        <v>40648</v>
      </c>
      <c r="E57" s="73">
        <v>14249</v>
      </c>
      <c r="F57" s="73">
        <v>3340</v>
      </c>
      <c r="G57" s="74">
        <v>5.15</v>
      </c>
      <c r="H57" s="74">
        <v>12.17</v>
      </c>
      <c r="I57" s="75">
        <v>4.71</v>
      </c>
      <c r="J57" s="75">
        <v>4.6900000000000004</v>
      </c>
      <c r="K57" s="76">
        <v>3.82</v>
      </c>
      <c r="L57" s="76">
        <v>0.89</v>
      </c>
      <c r="M57" s="77"/>
      <c r="N57" s="78"/>
      <c r="O57" s="157">
        <v>4.71</v>
      </c>
    </row>
    <row r="58" spans="1:15" ht="14.25" x14ac:dyDescent="0.2">
      <c r="A58" s="70">
        <v>560084</v>
      </c>
      <c r="B58" s="71" t="s">
        <v>135</v>
      </c>
      <c r="C58" s="72">
        <v>81543</v>
      </c>
      <c r="D58" s="72">
        <v>67033</v>
      </c>
      <c r="E58" s="73">
        <v>21500</v>
      </c>
      <c r="F58" s="73">
        <v>7508</v>
      </c>
      <c r="G58" s="74">
        <v>3.7930000000000001</v>
      </c>
      <c r="H58" s="74">
        <v>8.9280000000000008</v>
      </c>
      <c r="I58" s="75">
        <v>3.1</v>
      </c>
      <c r="J58" s="75">
        <v>3.23</v>
      </c>
      <c r="K58" s="76">
        <v>2.29</v>
      </c>
      <c r="L58" s="76">
        <v>0.84</v>
      </c>
      <c r="M58" s="77"/>
      <c r="N58" s="78"/>
      <c r="O58" s="157">
        <v>3.13</v>
      </c>
    </row>
    <row r="59" spans="1:15" ht="28.5" x14ac:dyDescent="0.2">
      <c r="A59" s="70">
        <v>560085</v>
      </c>
      <c r="B59" s="71" t="s">
        <v>136</v>
      </c>
      <c r="C59" s="72">
        <v>41939</v>
      </c>
      <c r="D59" s="72">
        <v>3944</v>
      </c>
      <c r="E59" s="73">
        <v>9851</v>
      </c>
      <c r="F59" s="73">
        <v>729</v>
      </c>
      <c r="G59" s="74">
        <v>4.2569999999999997</v>
      </c>
      <c r="H59" s="74">
        <v>5.41</v>
      </c>
      <c r="I59" s="75">
        <v>3.65</v>
      </c>
      <c r="J59" s="75">
        <v>1.64</v>
      </c>
      <c r="K59" s="76">
        <v>3.39</v>
      </c>
      <c r="L59" s="76">
        <v>0.11</v>
      </c>
      <c r="M59" s="77"/>
      <c r="N59" s="78"/>
      <c r="O59" s="157">
        <v>3.5</v>
      </c>
    </row>
    <row r="60" spans="1:15" ht="28.5" x14ac:dyDescent="0.2">
      <c r="A60" s="70">
        <v>560086</v>
      </c>
      <c r="B60" s="71" t="s">
        <v>137</v>
      </c>
      <c r="C60" s="72">
        <v>127320</v>
      </c>
      <c r="D60" s="72">
        <v>7378</v>
      </c>
      <c r="E60" s="73">
        <v>18258</v>
      </c>
      <c r="F60" s="73">
        <v>837</v>
      </c>
      <c r="G60" s="74">
        <v>6.9729999999999999</v>
      </c>
      <c r="H60" s="74">
        <v>8.8149999999999995</v>
      </c>
      <c r="I60" s="75">
        <v>5</v>
      </c>
      <c r="J60" s="75">
        <v>3.18</v>
      </c>
      <c r="K60" s="76">
        <v>4.8</v>
      </c>
      <c r="L60" s="76">
        <v>0.13</v>
      </c>
      <c r="M60" s="77"/>
      <c r="N60" s="78"/>
      <c r="O60" s="157">
        <v>4.93</v>
      </c>
    </row>
    <row r="61" spans="1:15" ht="14.25" x14ac:dyDescent="0.2">
      <c r="A61" s="70">
        <v>560087</v>
      </c>
      <c r="B61" s="71" t="s">
        <v>138</v>
      </c>
      <c r="C61" s="72">
        <v>116156</v>
      </c>
      <c r="D61" s="72">
        <v>1</v>
      </c>
      <c r="E61" s="73">
        <v>23584</v>
      </c>
      <c r="F61" s="73">
        <v>2</v>
      </c>
      <c r="G61" s="74">
        <v>4.9249999999999998</v>
      </c>
      <c r="H61" s="74">
        <v>0</v>
      </c>
      <c r="I61" s="75">
        <v>4.4400000000000004</v>
      </c>
      <c r="J61" s="75">
        <v>0</v>
      </c>
      <c r="K61" s="76">
        <v>4.4400000000000004</v>
      </c>
      <c r="L61" s="76">
        <v>0</v>
      </c>
      <c r="M61" s="77"/>
      <c r="N61" s="78"/>
      <c r="O61" s="157">
        <v>4.4400000000000004</v>
      </c>
    </row>
    <row r="62" spans="1:15" ht="28.5" x14ac:dyDescent="0.2">
      <c r="A62" s="70">
        <v>560088</v>
      </c>
      <c r="B62" s="71" t="s">
        <v>139</v>
      </c>
      <c r="C62" s="72">
        <v>21032</v>
      </c>
      <c r="D62" s="72">
        <v>0</v>
      </c>
      <c r="E62" s="73">
        <v>5480</v>
      </c>
      <c r="F62" s="73">
        <v>0</v>
      </c>
      <c r="G62" s="74">
        <v>3.8380000000000001</v>
      </c>
      <c r="H62" s="74">
        <v>0</v>
      </c>
      <c r="I62" s="75">
        <v>3.15</v>
      </c>
      <c r="J62" s="75">
        <v>0</v>
      </c>
      <c r="K62" s="76">
        <v>3.15</v>
      </c>
      <c r="L62" s="76">
        <v>0</v>
      </c>
      <c r="M62" s="77"/>
      <c r="N62" s="78"/>
      <c r="O62" s="157">
        <v>3.15</v>
      </c>
    </row>
    <row r="63" spans="1:15" ht="28.5" x14ac:dyDescent="0.2">
      <c r="A63" s="70">
        <v>560089</v>
      </c>
      <c r="B63" s="71" t="s">
        <v>140</v>
      </c>
      <c r="C63" s="72">
        <v>29801</v>
      </c>
      <c r="D63" s="72">
        <v>0</v>
      </c>
      <c r="E63" s="73">
        <v>3640</v>
      </c>
      <c r="F63" s="73">
        <v>0</v>
      </c>
      <c r="G63" s="74">
        <v>8.1869999999999994</v>
      </c>
      <c r="H63" s="74">
        <v>0</v>
      </c>
      <c r="I63" s="75">
        <v>5</v>
      </c>
      <c r="J63" s="75">
        <v>0</v>
      </c>
      <c r="K63" s="76">
        <v>5</v>
      </c>
      <c r="L63" s="76">
        <v>0</v>
      </c>
      <c r="M63" s="77"/>
      <c r="N63" s="78"/>
      <c r="O63" s="157">
        <v>5</v>
      </c>
    </row>
    <row r="64" spans="1:15" ht="28.5" x14ac:dyDescent="0.2">
      <c r="A64" s="70">
        <v>560096</v>
      </c>
      <c r="B64" s="71" t="s">
        <v>141</v>
      </c>
      <c r="C64" s="72">
        <v>845</v>
      </c>
      <c r="D64" s="72">
        <v>387</v>
      </c>
      <c r="E64" s="73">
        <v>530</v>
      </c>
      <c r="F64" s="73">
        <v>39</v>
      </c>
      <c r="G64" s="74">
        <v>1.5940000000000001</v>
      </c>
      <c r="H64" s="74">
        <v>9.923</v>
      </c>
      <c r="I64" s="75">
        <v>0.49</v>
      </c>
      <c r="J64" s="75">
        <v>3.68</v>
      </c>
      <c r="K64" s="76">
        <v>0.46</v>
      </c>
      <c r="L64" s="76">
        <v>0.26</v>
      </c>
      <c r="M64" s="77"/>
      <c r="N64" s="78"/>
      <c r="O64" s="157">
        <v>0.72</v>
      </c>
    </row>
    <row r="65" spans="1:15" ht="28.5" x14ac:dyDescent="0.2">
      <c r="A65" s="70">
        <v>560098</v>
      </c>
      <c r="B65" s="71" t="s">
        <v>142</v>
      </c>
      <c r="C65" s="72">
        <v>7116</v>
      </c>
      <c r="D65" s="72">
        <v>1</v>
      </c>
      <c r="E65" s="73">
        <v>6016</v>
      </c>
      <c r="F65" s="73">
        <v>0</v>
      </c>
      <c r="G65" s="74">
        <v>1.1830000000000001</v>
      </c>
      <c r="H65" s="74">
        <v>0</v>
      </c>
      <c r="I65" s="75">
        <v>0</v>
      </c>
      <c r="J65" s="75">
        <v>0</v>
      </c>
      <c r="K65" s="76">
        <v>0</v>
      </c>
      <c r="L65" s="76">
        <v>0</v>
      </c>
      <c r="M65" s="77"/>
      <c r="N65" s="78"/>
      <c r="O65" s="157">
        <v>0</v>
      </c>
    </row>
    <row r="66" spans="1:15" ht="42.75" x14ac:dyDescent="0.2">
      <c r="A66" s="70">
        <v>560099</v>
      </c>
      <c r="B66" s="71" t="s">
        <v>143</v>
      </c>
      <c r="C66" s="72">
        <v>3397</v>
      </c>
      <c r="D66" s="72">
        <v>284</v>
      </c>
      <c r="E66" s="73">
        <v>2439</v>
      </c>
      <c r="F66" s="73">
        <v>161</v>
      </c>
      <c r="G66" s="74">
        <v>1.393</v>
      </c>
      <c r="H66" s="74">
        <v>1.764</v>
      </c>
      <c r="I66" s="75">
        <v>0.25</v>
      </c>
      <c r="J66" s="75">
        <v>0</v>
      </c>
      <c r="K66" s="76">
        <v>0.24</v>
      </c>
      <c r="L66" s="76">
        <v>0</v>
      </c>
      <c r="M66" s="77"/>
      <c r="N66" s="78"/>
      <c r="O66" s="157">
        <v>0.24</v>
      </c>
    </row>
    <row r="67" spans="1:15" ht="57" x14ac:dyDescent="0.2">
      <c r="A67" s="70">
        <v>560101</v>
      </c>
      <c r="B67" s="71" t="s">
        <v>144</v>
      </c>
      <c r="C67" s="72">
        <v>41647</v>
      </c>
      <c r="D67" s="72">
        <v>0</v>
      </c>
      <c r="E67" s="73">
        <v>10039</v>
      </c>
      <c r="F67" s="73">
        <v>0</v>
      </c>
      <c r="G67" s="74">
        <v>4.149</v>
      </c>
      <c r="H67" s="74">
        <v>0</v>
      </c>
      <c r="I67" s="75">
        <v>3.52</v>
      </c>
      <c r="J67" s="75">
        <v>0</v>
      </c>
      <c r="K67" s="76">
        <v>3.52</v>
      </c>
      <c r="L67" s="76">
        <v>0</v>
      </c>
      <c r="M67" s="77"/>
      <c r="N67" s="78"/>
      <c r="O67" s="157">
        <v>3.52</v>
      </c>
    </row>
    <row r="68" spans="1:15" ht="57" x14ac:dyDescent="0.2">
      <c r="A68" s="70">
        <v>560206</v>
      </c>
      <c r="B68" s="71" t="s">
        <v>145</v>
      </c>
      <c r="C68" s="72">
        <v>357588</v>
      </c>
      <c r="D68" s="72">
        <v>1126</v>
      </c>
      <c r="E68" s="73">
        <v>75100</v>
      </c>
      <c r="F68" s="73">
        <v>218</v>
      </c>
      <c r="G68" s="74">
        <v>4.7610000000000001</v>
      </c>
      <c r="H68" s="74">
        <v>5.165</v>
      </c>
      <c r="I68" s="75">
        <v>4.25</v>
      </c>
      <c r="J68" s="75">
        <v>1.53</v>
      </c>
      <c r="K68" s="76">
        <v>0</v>
      </c>
      <c r="L68" s="76">
        <v>0</v>
      </c>
      <c r="M68" s="77">
        <v>1</v>
      </c>
      <c r="N68" s="78"/>
      <c r="O68" s="157">
        <v>0</v>
      </c>
    </row>
    <row r="69" spans="1:15" s="15" customFormat="1" ht="14.25" x14ac:dyDescent="0.2">
      <c r="A69" s="80"/>
      <c r="B69" s="81" t="s">
        <v>146</v>
      </c>
      <c r="C69" s="72">
        <v>7790088</v>
      </c>
      <c r="D69" s="72">
        <v>5423347</v>
      </c>
      <c r="E69" s="72">
        <v>1504245</v>
      </c>
      <c r="F69" s="72">
        <v>428977</v>
      </c>
      <c r="G69" s="74">
        <v>5.1790000000000003</v>
      </c>
      <c r="H69" s="74">
        <v>12.643000000000001</v>
      </c>
      <c r="I69" s="82"/>
      <c r="J69" s="83"/>
      <c r="K69" s="76"/>
      <c r="L69" s="84"/>
      <c r="M69" s="85"/>
      <c r="N69" s="78"/>
      <c r="O69" s="158"/>
    </row>
    <row r="70" spans="1:15" x14ac:dyDescent="0.2">
      <c r="D70" s="86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honeticPr fontId="12" type="noConversion"/>
  <pageMargins left="0.41" right="0.36" top="0.52" bottom="0.63" header="0.5" footer="0.5"/>
  <pageSetup paperSize="9" scale="54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3"/>
  <sheetViews>
    <sheetView tabSelected="1" view="pageBreakPreview" zoomScaleNormal="100" zoomScaleSheetLayoutView="100" workbookViewId="0">
      <pane xSplit="3" ySplit="4" topLeftCell="D72" activePane="bottomRight" state="frozen"/>
      <selection pane="topRight" activeCell="D1" sqref="D1"/>
      <selection pane="bottomLeft" activeCell="A5" sqref="A5"/>
      <selection pane="bottomRight" activeCell="J80" sqref="J80"/>
    </sheetView>
  </sheetViews>
  <sheetFormatPr defaultRowHeight="14.25" x14ac:dyDescent="0.2"/>
  <cols>
    <col min="1" max="1" width="8" style="309" customWidth="1"/>
    <col min="2" max="2" width="13" style="310" customWidth="1"/>
    <col min="3" max="3" width="5.7109375" style="310" customWidth="1"/>
    <col min="4" max="4" width="12.140625" style="310" customWidth="1"/>
    <col min="5" max="5" width="12" style="310" customWidth="1"/>
    <col min="6" max="6" width="13.28515625" style="310" customWidth="1"/>
    <col min="7" max="7" width="13.140625" style="310" customWidth="1"/>
    <col min="8" max="8" width="11" style="310" customWidth="1"/>
    <col min="9" max="9" width="10" style="310" customWidth="1"/>
    <col min="10" max="10" width="12.140625" style="310" customWidth="1"/>
    <col min="11" max="11" width="12.5703125" style="310" customWidth="1"/>
    <col min="12" max="12" width="12.85546875" style="310" customWidth="1"/>
    <col min="13" max="13" width="13.140625" style="310" customWidth="1"/>
    <col min="14" max="14" width="11.7109375" style="310" customWidth="1"/>
    <col min="15" max="15" width="12.85546875" style="310" customWidth="1"/>
    <col min="16" max="256" width="9.140625" style="311" customWidth="1"/>
    <col min="257" max="257" width="11.42578125" style="311" customWidth="1"/>
    <col min="258" max="258" width="9.42578125" style="311" customWidth="1"/>
    <col min="259" max="259" width="3.140625" style="311" customWidth="1"/>
    <col min="260" max="261" width="8.85546875" style="311" customWidth="1"/>
    <col min="262" max="262" width="11.140625" style="311" customWidth="1"/>
    <col min="263" max="263" width="11" style="311" customWidth="1"/>
    <col min="264" max="267" width="8.85546875" style="311" customWidth="1"/>
    <col min="268" max="268" width="10.5703125" style="311" customWidth="1"/>
    <col min="269" max="269" width="11.5703125" style="311" customWidth="1"/>
    <col min="270" max="270" width="8.85546875" style="311" customWidth="1"/>
    <col min="271" max="271" width="12.28515625" style="311" customWidth="1"/>
    <col min="272" max="512" width="9.140625" style="311" customWidth="1"/>
    <col min="513" max="513" width="11.42578125" style="311" customWidth="1"/>
    <col min="514" max="514" width="9.42578125" style="311" customWidth="1"/>
    <col min="515" max="515" width="3.140625" style="311" customWidth="1"/>
    <col min="516" max="517" width="8.85546875" style="311" customWidth="1"/>
    <col min="518" max="518" width="11.140625" style="311" customWidth="1"/>
    <col min="519" max="519" width="11" style="311" customWidth="1"/>
    <col min="520" max="523" width="8.85546875" style="311" customWidth="1"/>
    <col min="524" max="524" width="10.5703125" style="311" customWidth="1"/>
    <col min="525" max="525" width="11.5703125" style="311" customWidth="1"/>
    <col min="526" max="526" width="8.85546875" style="311" customWidth="1"/>
    <col min="527" max="527" width="12.28515625" style="311" customWidth="1"/>
    <col min="528" max="768" width="9.140625" style="311" customWidth="1"/>
    <col min="769" max="769" width="11.42578125" style="311" customWidth="1"/>
    <col min="770" max="770" width="9.42578125" style="311" customWidth="1"/>
    <col min="771" max="771" width="3.140625" style="311" customWidth="1"/>
    <col min="772" max="773" width="8.85546875" style="311" customWidth="1"/>
    <col min="774" max="774" width="11.140625" style="311" customWidth="1"/>
    <col min="775" max="775" width="11" style="311" customWidth="1"/>
    <col min="776" max="779" width="8.85546875" style="311" customWidth="1"/>
    <col min="780" max="780" width="10.5703125" style="311" customWidth="1"/>
    <col min="781" max="781" width="11.5703125" style="311" customWidth="1"/>
    <col min="782" max="782" width="8.85546875" style="311" customWidth="1"/>
    <col min="783" max="783" width="12.28515625" style="311" customWidth="1"/>
    <col min="784" max="1024" width="9.140625" style="311" customWidth="1"/>
    <col min="1025" max="1025" width="11.42578125" style="311" customWidth="1"/>
    <col min="1026" max="1026" width="9.42578125" style="311" customWidth="1"/>
    <col min="1027" max="1027" width="3.140625" style="311" customWidth="1"/>
    <col min="1028" max="1029" width="8.85546875" style="311" customWidth="1"/>
    <col min="1030" max="1030" width="11.140625" style="311" customWidth="1"/>
    <col min="1031" max="1031" width="11" style="311" customWidth="1"/>
    <col min="1032" max="1035" width="8.85546875" style="311" customWidth="1"/>
    <col min="1036" max="1036" width="10.5703125" style="311" customWidth="1"/>
    <col min="1037" max="1037" width="11.5703125" style="311" customWidth="1"/>
    <col min="1038" max="1038" width="8.85546875" style="311" customWidth="1"/>
    <col min="1039" max="1039" width="12.28515625" style="311" customWidth="1"/>
    <col min="1040" max="1280" width="9.140625" style="311" customWidth="1"/>
    <col min="1281" max="1281" width="11.42578125" style="311" customWidth="1"/>
    <col min="1282" max="1282" width="9.42578125" style="311" customWidth="1"/>
    <col min="1283" max="1283" width="3.140625" style="311" customWidth="1"/>
    <col min="1284" max="1285" width="8.85546875" style="311" customWidth="1"/>
    <col min="1286" max="1286" width="11.140625" style="311" customWidth="1"/>
    <col min="1287" max="1287" width="11" style="311" customWidth="1"/>
    <col min="1288" max="1291" width="8.85546875" style="311" customWidth="1"/>
    <col min="1292" max="1292" width="10.5703125" style="311" customWidth="1"/>
    <col min="1293" max="1293" width="11.5703125" style="311" customWidth="1"/>
    <col min="1294" max="1294" width="8.85546875" style="311" customWidth="1"/>
    <col min="1295" max="1295" width="12.28515625" style="311" customWidth="1"/>
    <col min="1296" max="1536" width="9.140625" style="311" customWidth="1"/>
    <col min="1537" max="1537" width="11.42578125" style="311" customWidth="1"/>
    <col min="1538" max="1538" width="9.42578125" style="311" customWidth="1"/>
    <col min="1539" max="1539" width="3.140625" style="311" customWidth="1"/>
    <col min="1540" max="1541" width="8.85546875" style="311" customWidth="1"/>
    <col min="1542" max="1542" width="11.140625" style="311" customWidth="1"/>
    <col min="1543" max="1543" width="11" style="311" customWidth="1"/>
    <col min="1544" max="1547" width="8.85546875" style="311" customWidth="1"/>
    <col min="1548" max="1548" width="10.5703125" style="311" customWidth="1"/>
    <col min="1549" max="1549" width="11.5703125" style="311" customWidth="1"/>
    <col min="1550" max="1550" width="8.85546875" style="311" customWidth="1"/>
    <col min="1551" max="1551" width="12.28515625" style="311" customWidth="1"/>
    <col min="1552" max="1792" width="9.140625" style="311" customWidth="1"/>
    <col min="1793" max="1793" width="11.42578125" style="311" customWidth="1"/>
    <col min="1794" max="1794" width="9.42578125" style="311" customWidth="1"/>
    <col min="1795" max="1795" width="3.140625" style="311" customWidth="1"/>
    <col min="1796" max="1797" width="8.85546875" style="311" customWidth="1"/>
    <col min="1798" max="1798" width="11.140625" style="311" customWidth="1"/>
    <col min="1799" max="1799" width="11" style="311" customWidth="1"/>
    <col min="1800" max="1803" width="8.85546875" style="311" customWidth="1"/>
    <col min="1804" max="1804" width="10.5703125" style="311" customWidth="1"/>
    <col min="1805" max="1805" width="11.5703125" style="311" customWidth="1"/>
    <col min="1806" max="1806" width="8.85546875" style="311" customWidth="1"/>
    <col min="1807" max="1807" width="12.28515625" style="311" customWidth="1"/>
    <col min="1808" max="2048" width="9.140625" style="311" customWidth="1"/>
    <col min="2049" max="2049" width="11.42578125" style="311" customWidth="1"/>
    <col min="2050" max="2050" width="9.42578125" style="311" customWidth="1"/>
    <col min="2051" max="2051" width="3.140625" style="311" customWidth="1"/>
    <col min="2052" max="2053" width="8.85546875" style="311" customWidth="1"/>
    <col min="2054" max="2054" width="11.140625" style="311" customWidth="1"/>
    <col min="2055" max="2055" width="11" style="311" customWidth="1"/>
    <col min="2056" max="2059" width="8.85546875" style="311" customWidth="1"/>
    <col min="2060" max="2060" width="10.5703125" style="311" customWidth="1"/>
    <col min="2061" max="2061" width="11.5703125" style="311" customWidth="1"/>
    <col min="2062" max="2062" width="8.85546875" style="311" customWidth="1"/>
    <col min="2063" max="2063" width="12.28515625" style="311" customWidth="1"/>
    <col min="2064" max="2304" width="9.140625" style="311" customWidth="1"/>
    <col min="2305" max="2305" width="11.42578125" style="311" customWidth="1"/>
    <col min="2306" max="2306" width="9.42578125" style="311" customWidth="1"/>
    <col min="2307" max="2307" width="3.140625" style="311" customWidth="1"/>
    <col min="2308" max="2309" width="8.85546875" style="311" customWidth="1"/>
    <col min="2310" max="2310" width="11.140625" style="311" customWidth="1"/>
    <col min="2311" max="2311" width="11" style="311" customWidth="1"/>
    <col min="2312" max="2315" width="8.85546875" style="311" customWidth="1"/>
    <col min="2316" max="2316" width="10.5703125" style="311" customWidth="1"/>
    <col min="2317" max="2317" width="11.5703125" style="311" customWidth="1"/>
    <col min="2318" max="2318" width="8.85546875" style="311" customWidth="1"/>
    <col min="2319" max="2319" width="12.28515625" style="311" customWidth="1"/>
    <col min="2320" max="2560" width="9.140625" style="311" customWidth="1"/>
    <col min="2561" max="2561" width="11.42578125" style="311" customWidth="1"/>
    <col min="2562" max="2562" width="9.42578125" style="311" customWidth="1"/>
    <col min="2563" max="2563" width="3.140625" style="311" customWidth="1"/>
    <col min="2564" max="2565" width="8.85546875" style="311" customWidth="1"/>
    <col min="2566" max="2566" width="11.140625" style="311" customWidth="1"/>
    <col min="2567" max="2567" width="11" style="311" customWidth="1"/>
    <col min="2568" max="2571" width="8.85546875" style="311" customWidth="1"/>
    <col min="2572" max="2572" width="10.5703125" style="311" customWidth="1"/>
    <col min="2573" max="2573" width="11.5703125" style="311" customWidth="1"/>
    <col min="2574" max="2574" width="8.85546875" style="311" customWidth="1"/>
    <col min="2575" max="2575" width="12.28515625" style="311" customWidth="1"/>
    <col min="2576" max="2816" width="9.140625" style="311" customWidth="1"/>
    <col min="2817" max="2817" width="11.42578125" style="311" customWidth="1"/>
    <col min="2818" max="2818" width="9.42578125" style="311" customWidth="1"/>
    <col min="2819" max="2819" width="3.140625" style="311" customWidth="1"/>
    <col min="2820" max="2821" width="8.85546875" style="311" customWidth="1"/>
    <col min="2822" max="2822" width="11.140625" style="311" customWidth="1"/>
    <col min="2823" max="2823" width="11" style="311" customWidth="1"/>
    <col min="2824" max="2827" width="8.85546875" style="311" customWidth="1"/>
    <col min="2828" max="2828" width="10.5703125" style="311" customWidth="1"/>
    <col min="2829" max="2829" width="11.5703125" style="311" customWidth="1"/>
    <col min="2830" max="2830" width="8.85546875" style="311" customWidth="1"/>
    <col min="2831" max="2831" width="12.28515625" style="311" customWidth="1"/>
    <col min="2832" max="3072" width="9.140625" style="311" customWidth="1"/>
    <col min="3073" max="3073" width="11.42578125" style="311" customWidth="1"/>
    <col min="3074" max="3074" width="9.42578125" style="311" customWidth="1"/>
    <col min="3075" max="3075" width="3.140625" style="311" customWidth="1"/>
    <col min="3076" max="3077" width="8.85546875" style="311" customWidth="1"/>
    <col min="3078" max="3078" width="11.140625" style="311" customWidth="1"/>
    <col min="3079" max="3079" width="11" style="311" customWidth="1"/>
    <col min="3080" max="3083" width="8.85546875" style="311" customWidth="1"/>
    <col min="3084" max="3084" width="10.5703125" style="311" customWidth="1"/>
    <col min="3085" max="3085" width="11.5703125" style="311" customWidth="1"/>
    <col min="3086" max="3086" width="8.85546875" style="311" customWidth="1"/>
    <col min="3087" max="3087" width="12.28515625" style="311" customWidth="1"/>
    <col min="3088" max="3328" width="9.140625" style="311" customWidth="1"/>
    <col min="3329" max="3329" width="11.42578125" style="311" customWidth="1"/>
    <col min="3330" max="3330" width="9.42578125" style="311" customWidth="1"/>
    <col min="3331" max="3331" width="3.140625" style="311" customWidth="1"/>
    <col min="3332" max="3333" width="8.85546875" style="311" customWidth="1"/>
    <col min="3334" max="3334" width="11.140625" style="311" customWidth="1"/>
    <col min="3335" max="3335" width="11" style="311" customWidth="1"/>
    <col min="3336" max="3339" width="8.85546875" style="311" customWidth="1"/>
    <col min="3340" max="3340" width="10.5703125" style="311" customWidth="1"/>
    <col min="3341" max="3341" width="11.5703125" style="311" customWidth="1"/>
    <col min="3342" max="3342" width="8.85546875" style="311" customWidth="1"/>
    <col min="3343" max="3343" width="12.28515625" style="311" customWidth="1"/>
    <col min="3344" max="3584" width="9.140625" style="311" customWidth="1"/>
    <col min="3585" max="3585" width="11.42578125" style="311" customWidth="1"/>
    <col min="3586" max="3586" width="9.42578125" style="311" customWidth="1"/>
    <col min="3587" max="3587" width="3.140625" style="311" customWidth="1"/>
    <col min="3588" max="3589" width="8.85546875" style="311" customWidth="1"/>
    <col min="3590" max="3590" width="11.140625" style="311" customWidth="1"/>
    <col min="3591" max="3591" width="11" style="311" customWidth="1"/>
    <col min="3592" max="3595" width="8.85546875" style="311" customWidth="1"/>
    <col min="3596" max="3596" width="10.5703125" style="311" customWidth="1"/>
    <col min="3597" max="3597" width="11.5703125" style="311" customWidth="1"/>
    <col min="3598" max="3598" width="8.85546875" style="311" customWidth="1"/>
    <col min="3599" max="3599" width="12.28515625" style="311" customWidth="1"/>
    <col min="3600" max="3840" width="9.140625" style="311" customWidth="1"/>
    <col min="3841" max="3841" width="11.42578125" style="311" customWidth="1"/>
    <col min="3842" max="3842" width="9.42578125" style="311" customWidth="1"/>
    <col min="3843" max="3843" width="3.140625" style="311" customWidth="1"/>
    <col min="3844" max="3845" width="8.85546875" style="311" customWidth="1"/>
    <col min="3846" max="3846" width="11.140625" style="311" customWidth="1"/>
    <col min="3847" max="3847" width="11" style="311" customWidth="1"/>
    <col min="3848" max="3851" width="8.85546875" style="311" customWidth="1"/>
    <col min="3852" max="3852" width="10.5703125" style="311" customWidth="1"/>
    <col min="3853" max="3853" width="11.5703125" style="311" customWidth="1"/>
    <col min="3854" max="3854" width="8.85546875" style="311" customWidth="1"/>
    <col min="3855" max="3855" width="12.28515625" style="311" customWidth="1"/>
    <col min="3856" max="4096" width="9.140625" style="311" customWidth="1"/>
    <col min="4097" max="4097" width="11.42578125" style="311" customWidth="1"/>
    <col min="4098" max="4098" width="9.42578125" style="311" customWidth="1"/>
    <col min="4099" max="4099" width="3.140625" style="311" customWidth="1"/>
    <col min="4100" max="4101" width="8.85546875" style="311" customWidth="1"/>
    <col min="4102" max="4102" width="11.140625" style="311" customWidth="1"/>
    <col min="4103" max="4103" width="11" style="311" customWidth="1"/>
    <col min="4104" max="4107" width="8.85546875" style="311" customWidth="1"/>
    <col min="4108" max="4108" width="10.5703125" style="311" customWidth="1"/>
    <col min="4109" max="4109" width="11.5703125" style="311" customWidth="1"/>
    <col min="4110" max="4110" width="8.85546875" style="311" customWidth="1"/>
    <col min="4111" max="4111" width="12.28515625" style="311" customWidth="1"/>
    <col min="4112" max="4352" width="9.140625" style="311" customWidth="1"/>
    <col min="4353" max="4353" width="11.42578125" style="311" customWidth="1"/>
    <col min="4354" max="4354" width="9.42578125" style="311" customWidth="1"/>
    <col min="4355" max="4355" width="3.140625" style="311" customWidth="1"/>
    <col min="4356" max="4357" width="8.85546875" style="311" customWidth="1"/>
    <col min="4358" max="4358" width="11.140625" style="311" customWidth="1"/>
    <col min="4359" max="4359" width="11" style="311" customWidth="1"/>
    <col min="4360" max="4363" width="8.85546875" style="311" customWidth="1"/>
    <col min="4364" max="4364" width="10.5703125" style="311" customWidth="1"/>
    <col min="4365" max="4365" width="11.5703125" style="311" customWidth="1"/>
    <col min="4366" max="4366" width="8.85546875" style="311" customWidth="1"/>
    <col min="4367" max="4367" width="12.28515625" style="311" customWidth="1"/>
    <col min="4368" max="4608" width="9.140625" style="311" customWidth="1"/>
    <col min="4609" max="4609" width="11.42578125" style="311" customWidth="1"/>
    <col min="4610" max="4610" width="9.42578125" style="311" customWidth="1"/>
    <col min="4611" max="4611" width="3.140625" style="311" customWidth="1"/>
    <col min="4612" max="4613" width="8.85546875" style="311" customWidth="1"/>
    <col min="4614" max="4614" width="11.140625" style="311" customWidth="1"/>
    <col min="4615" max="4615" width="11" style="311" customWidth="1"/>
    <col min="4616" max="4619" width="8.85546875" style="311" customWidth="1"/>
    <col min="4620" max="4620" width="10.5703125" style="311" customWidth="1"/>
    <col min="4621" max="4621" width="11.5703125" style="311" customWidth="1"/>
    <col min="4622" max="4622" width="8.85546875" style="311" customWidth="1"/>
    <col min="4623" max="4623" width="12.28515625" style="311" customWidth="1"/>
    <col min="4624" max="4864" width="9.140625" style="311" customWidth="1"/>
    <col min="4865" max="4865" width="11.42578125" style="311" customWidth="1"/>
    <col min="4866" max="4866" width="9.42578125" style="311" customWidth="1"/>
    <col min="4867" max="4867" width="3.140625" style="311" customWidth="1"/>
    <col min="4868" max="4869" width="8.85546875" style="311" customWidth="1"/>
    <col min="4870" max="4870" width="11.140625" style="311" customWidth="1"/>
    <col min="4871" max="4871" width="11" style="311" customWidth="1"/>
    <col min="4872" max="4875" width="8.85546875" style="311" customWidth="1"/>
    <col min="4876" max="4876" width="10.5703125" style="311" customWidth="1"/>
    <col min="4877" max="4877" width="11.5703125" style="311" customWidth="1"/>
    <col min="4878" max="4878" width="8.85546875" style="311" customWidth="1"/>
    <col min="4879" max="4879" width="12.28515625" style="311" customWidth="1"/>
    <col min="4880" max="5120" width="9.140625" style="311" customWidth="1"/>
    <col min="5121" max="5121" width="11.42578125" style="311" customWidth="1"/>
    <col min="5122" max="5122" width="9.42578125" style="311" customWidth="1"/>
    <col min="5123" max="5123" width="3.140625" style="311" customWidth="1"/>
    <col min="5124" max="5125" width="8.85546875" style="311" customWidth="1"/>
    <col min="5126" max="5126" width="11.140625" style="311" customWidth="1"/>
    <col min="5127" max="5127" width="11" style="311" customWidth="1"/>
    <col min="5128" max="5131" width="8.85546875" style="311" customWidth="1"/>
    <col min="5132" max="5132" width="10.5703125" style="311" customWidth="1"/>
    <col min="5133" max="5133" width="11.5703125" style="311" customWidth="1"/>
    <col min="5134" max="5134" width="8.85546875" style="311" customWidth="1"/>
    <col min="5135" max="5135" width="12.28515625" style="311" customWidth="1"/>
    <col min="5136" max="5376" width="9.140625" style="311" customWidth="1"/>
    <col min="5377" max="5377" width="11.42578125" style="311" customWidth="1"/>
    <col min="5378" max="5378" width="9.42578125" style="311" customWidth="1"/>
    <col min="5379" max="5379" width="3.140625" style="311" customWidth="1"/>
    <col min="5380" max="5381" width="8.85546875" style="311" customWidth="1"/>
    <col min="5382" max="5382" width="11.140625" style="311" customWidth="1"/>
    <col min="5383" max="5383" width="11" style="311" customWidth="1"/>
    <col min="5384" max="5387" width="8.85546875" style="311" customWidth="1"/>
    <col min="5388" max="5388" width="10.5703125" style="311" customWidth="1"/>
    <col min="5389" max="5389" width="11.5703125" style="311" customWidth="1"/>
    <col min="5390" max="5390" width="8.85546875" style="311" customWidth="1"/>
    <col min="5391" max="5391" width="12.28515625" style="311" customWidth="1"/>
    <col min="5392" max="5632" width="9.140625" style="311" customWidth="1"/>
    <col min="5633" max="5633" width="11.42578125" style="311" customWidth="1"/>
    <col min="5634" max="5634" width="9.42578125" style="311" customWidth="1"/>
    <col min="5635" max="5635" width="3.140625" style="311" customWidth="1"/>
    <col min="5636" max="5637" width="8.85546875" style="311" customWidth="1"/>
    <col min="5638" max="5638" width="11.140625" style="311" customWidth="1"/>
    <col min="5639" max="5639" width="11" style="311" customWidth="1"/>
    <col min="5640" max="5643" width="8.85546875" style="311" customWidth="1"/>
    <col min="5644" max="5644" width="10.5703125" style="311" customWidth="1"/>
    <col min="5645" max="5645" width="11.5703125" style="311" customWidth="1"/>
    <col min="5646" max="5646" width="8.85546875" style="311" customWidth="1"/>
    <col min="5647" max="5647" width="12.28515625" style="311" customWidth="1"/>
    <col min="5648" max="5888" width="9.140625" style="311" customWidth="1"/>
    <col min="5889" max="5889" width="11.42578125" style="311" customWidth="1"/>
    <col min="5890" max="5890" width="9.42578125" style="311" customWidth="1"/>
    <col min="5891" max="5891" width="3.140625" style="311" customWidth="1"/>
    <col min="5892" max="5893" width="8.85546875" style="311" customWidth="1"/>
    <col min="5894" max="5894" width="11.140625" style="311" customWidth="1"/>
    <col min="5895" max="5895" width="11" style="311" customWidth="1"/>
    <col min="5896" max="5899" width="8.85546875" style="311" customWidth="1"/>
    <col min="5900" max="5900" width="10.5703125" style="311" customWidth="1"/>
    <col min="5901" max="5901" width="11.5703125" style="311" customWidth="1"/>
    <col min="5902" max="5902" width="8.85546875" style="311" customWidth="1"/>
    <col min="5903" max="5903" width="12.28515625" style="311" customWidth="1"/>
    <col min="5904" max="6144" width="9.140625" style="311" customWidth="1"/>
    <col min="6145" max="6145" width="11.42578125" style="311" customWidth="1"/>
    <col min="6146" max="6146" width="9.42578125" style="311" customWidth="1"/>
    <col min="6147" max="6147" width="3.140625" style="311" customWidth="1"/>
    <col min="6148" max="6149" width="8.85546875" style="311" customWidth="1"/>
    <col min="6150" max="6150" width="11.140625" style="311" customWidth="1"/>
    <col min="6151" max="6151" width="11" style="311" customWidth="1"/>
    <col min="6152" max="6155" width="8.85546875" style="311" customWidth="1"/>
    <col min="6156" max="6156" width="10.5703125" style="311" customWidth="1"/>
    <col min="6157" max="6157" width="11.5703125" style="311" customWidth="1"/>
    <col min="6158" max="6158" width="8.85546875" style="311" customWidth="1"/>
    <col min="6159" max="6159" width="12.28515625" style="311" customWidth="1"/>
    <col min="6160" max="6400" width="9.140625" style="311" customWidth="1"/>
    <col min="6401" max="6401" width="11.42578125" style="311" customWidth="1"/>
    <col min="6402" max="6402" width="9.42578125" style="311" customWidth="1"/>
    <col min="6403" max="6403" width="3.140625" style="311" customWidth="1"/>
    <col min="6404" max="6405" width="8.85546875" style="311" customWidth="1"/>
    <col min="6406" max="6406" width="11.140625" style="311" customWidth="1"/>
    <col min="6407" max="6407" width="11" style="311" customWidth="1"/>
    <col min="6408" max="6411" width="8.85546875" style="311" customWidth="1"/>
    <col min="6412" max="6412" width="10.5703125" style="311" customWidth="1"/>
    <col min="6413" max="6413" width="11.5703125" style="311" customWidth="1"/>
    <col min="6414" max="6414" width="8.85546875" style="311" customWidth="1"/>
    <col min="6415" max="6415" width="12.28515625" style="311" customWidth="1"/>
    <col min="6416" max="6656" width="9.140625" style="311" customWidth="1"/>
    <col min="6657" max="6657" width="11.42578125" style="311" customWidth="1"/>
    <col min="6658" max="6658" width="9.42578125" style="311" customWidth="1"/>
    <col min="6659" max="6659" width="3.140625" style="311" customWidth="1"/>
    <col min="6660" max="6661" width="8.85546875" style="311" customWidth="1"/>
    <col min="6662" max="6662" width="11.140625" style="311" customWidth="1"/>
    <col min="6663" max="6663" width="11" style="311" customWidth="1"/>
    <col min="6664" max="6667" width="8.85546875" style="311" customWidth="1"/>
    <col min="6668" max="6668" width="10.5703125" style="311" customWidth="1"/>
    <col min="6669" max="6669" width="11.5703125" style="311" customWidth="1"/>
    <col min="6670" max="6670" width="8.85546875" style="311" customWidth="1"/>
    <col min="6671" max="6671" width="12.28515625" style="311" customWidth="1"/>
    <col min="6672" max="6912" width="9.140625" style="311" customWidth="1"/>
    <col min="6913" max="6913" width="11.42578125" style="311" customWidth="1"/>
    <col min="6914" max="6914" width="9.42578125" style="311" customWidth="1"/>
    <col min="6915" max="6915" width="3.140625" style="311" customWidth="1"/>
    <col min="6916" max="6917" width="8.85546875" style="311" customWidth="1"/>
    <col min="6918" max="6918" width="11.140625" style="311" customWidth="1"/>
    <col min="6919" max="6919" width="11" style="311" customWidth="1"/>
    <col min="6920" max="6923" width="8.85546875" style="311" customWidth="1"/>
    <col min="6924" max="6924" width="10.5703125" style="311" customWidth="1"/>
    <col min="6925" max="6925" width="11.5703125" style="311" customWidth="1"/>
    <col min="6926" max="6926" width="8.85546875" style="311" customWidth="1"/>
    <col min="6927" max="6927" width="12.28515625" style="311" customWidth="1"/>
    <col min="6928" max="7168" width="9.140625" style="311" customWidth="1"/>
    <col min="7169" max="7169" width="11.42578125" style="311" customWidth="1"/>
    <col min="7170" max="7170" width="9.42578125" style="311" customWidth="1"/>
    <col min="7171" max="7171" width="3.140625" style="311" customWidth="1"/>
    <col min="7172" max="7173" width="8.85546875" style="311" customWidth="1"/>
    <col min="7174" max="7174" width="11.140625" style="311" customWidth="1"/>
    <col min="7175" max="7175" width="11" style="311" customWidth="1"/>
    <col min="7176" max="7179" width="8.85546875" style="311" customWidth="1"/>
    <col min="7180" max="7180" width="10.5703125" style="311" customWidth="1"/>
    <col min="7181" max="7181" width="11.5703125" style="311" customWidth="1"/>
    <col min="7182" max="7182" width="8.85546875" style="311" customWidth="1"/>
    <col min="7183" max="7183" width="12.28515625" style="311" customWidth="1"/>
    <col min="7184" max="7424" width="9.140625" style="311" customWidth="1"/>
    <col min="7425" max="7425" width="11.42578125" style="311" customWidth="1"/>
    <col min="7426" max="7426" width="9.42578125" style="311" customWidth="1"/>
    <col min="7427" max="7427" width="3.140625" style="311" customWidth="1"/>
    <col min="7428" max="7429" width="8.85546875" style="311" customWidth="1"/>
    <col min="7430" max="7430" width="11.140625" style="311" customWidth="1"/>
    <col min="7431" max="7431" width="11" style="311" customWidth="1"/>
    <col min="7432" max="7435" width="8.85546875" style="311" customWidth="1"/>
    <col min="7436" max="7436" width="10.5703125" style="311" customWidth="1"/>
    <col min="7437" max="7437" width="11.5703125" style="311" customWidth="1"/>
    <col min="7438" max="7438" width="8.85546875" style="311" customWidth="1"/>
    <col min="7439" max="7439" width="12.28515625" style="311" customWidth="1"/>
    <col min="7440" max="7680" width="9.140625" style="311" customWidth="1"/>
    <col min="7681" max="7681" width="11.42578125" style="311" customWidth="1"/>
    <col min="7682" max="7682" width="9.42578125" style="311" customWidth="1"/>
    <col min="7683" max="7683" width="3.140625" style="311" customWidth="1"/>
    <col min="7684" max="7685" width="8.85546875" style="311" customWidth="1"/>
    <col min="7686" max="7686" width="11.140625" style="311" customWidth="1"/>
    <col min="7687" max="7687" width="11" style="311" customWidth="1"/>
    <col min="7688" max="7691" width="8.85546875" style="311" customWidth="1"/>
    <col min="7692" max="7692" width="10.5703125" style="311" customWidth="1"/>
    <col min="7693" max="7693" width="11.5703125" style="311" customWidth="1"/>
    <col min="7694" max="7694" width="8.85546875" style="311" customWidth="1"/>
    <col min="7695" max="7695" width="12.28515625" style="311" customWidth="1"/>
    <col min="7696" max="7936" width="9.140625" style="311" customWidth="1"/>
    <col min="7937" max="7937" width="11.42578125" style="311" customWidth="1"/>
    <col min="7938" max="7938" width="9.42578125" style="311" customWidth="1"/>
    <col min="7939" max="7939" width="3.140625" style="311" customWidth="1"/>
    <col min="7940" max="7941" width="8.85546875" style="311" customWidth="1"/>
    <col min="7942" max="7942" width="11.140625" style="311" customWidth="1"/>
    <col min="7943" max="7943" width="11" style="311" customWidth="1"/>
    <col min="7944" max="7947" width="8.85546875" style="311" customWidth="1"/>
    <col min="7948" max="7948" width="10.5703125" style="311" customWidth="1"/>
    <col min="7949" max="7949" width="11.5703125" style="311" customWidth="1"/>
    <col min="7950" max="7950" width="8.85546875" style="311" customWidth="1"/>
    <col min="7951" max="7951" width="12.28515625" style="311" customWidth="1"/>
    <col min="7952" max="8192" width="9.140625" style="311" customWidth="1"/>
    <col min="8193" max="8193" width="11.42578125" style="311" customWidth="1"/>
    <col min="8194" max="8194" width="9.42578125" style="311" customWidth="1"/>
    <col min="8195" max="8195" width="3.140625" style="311" customWidth="1"/>
    <col min="8196" max="8197" width="8.85546875" style="311" customWidth="1"/>
    <col min="8198" max="8198" width="11.140625" style="311" customWidth="1"/>
    <col min="8199" max="8199" width="11" style="311" customWidth="1"/>
    <col min="8200" max="8203" width="8.85546875" style="311" customWidth="1"/>
    <col min="8204" max="8204" width="10.5703125" style="311" customWidth="1"/>
    <col min="8205" max="8205" width="11.5703125" style="311" customWidth="1"/>
    <col min="8206" max="8206" width="8.85546875" style="311" customWidth="1"/>
    <col min="8207" max="8207" width="12.28515625" style="311" customWidth="1"/>
    <col min="8208" max="8448" width="9.140625" style="311" customWidth="1"/>
    <col min="8449" max="8449" width="11.42578125" style="311" customWidth="1"/>
    <col min="8450" max="8450" width="9.42578125" style="311" customWidth="1"/>
    <col min="8451" max="8451" width="3.140625" style="311" customWidth="1"/>
    <col min="8452" max="8453" width="8.85546875" style="311" customWidth="1"/>
    <col min="8454" max="8454" width="11.140625" style="311" customWidth="1"/>
    <col min="8455" max="8455" width="11" style="311" customWidth="1"/>
    <col min="8456" max="8459" width="8.85546875" style="311" customWidth="1"/>
    <col min="8460" max="8460" width="10.5703125" style="311" customWidth="1"/>
    <col min="8461" max="8461" width="11.5703125" style="311" customWidth="1"/>
    <col min="8462" max="8462" width="8.85546875" style="311" customWidth="1"/>
    <col min="8463" max="8463" width="12.28515625" style="311" customWidth="1"/>
    <col min="8464" max="8704" width="9.140625" style="311" customWidth="1"/>
    <col min="8705" max="8705" width="11.42578125" style="311" customWidth="1"/>
    <col min="8706" max="8706" width="9.42578125" style="311" customWidth="1"/>
    <col min="8707" max="8707" width="3.140625" style="311" customWidth="1"/>
    <col min="8708" max="8709" width="8.85546875" style="311" customWidth="1"/>
    <col min="8710" max="8710" width="11.140625" style="311" customWidth="1"/>
    <col min="8711" max="8711" width="11" style="311" customWidth="1"/>
    <col min="8712" max="8715" width="8.85546875" style="311" customWidth="1"/>
    <col min="8716" max="8716" width="10.5703125" style="311" customWidth="1"/>
    <col min="8717" max="8717" width="11.5703125" style="311" customWidth="1"/>
    <col min="8718" max="8718" width="8.85546875" style="311" customWidth="1"/>
    <col min="8719" max="8719" width="12.28515625" style="311" customWidth="1"/>
    <col min="8720" max="8960" width="9.140625" style="311" customWidth="1"/>
    <col min="8961" max="8961" width="11.42578125" style="311" customWidth="1"/>
    <col min="8962" max="8962" width="9.42578125" style="311" customWidth="1"/>
    <col min="8963" max="8963" width="3.140625" style="311" customWidth="1"/>
    <col min="8964" max="8965" width="8.85546875" style="311" customWidth="1"/>
    <col min="8966" max="8966" width="11.140625" style="311" customWidth="1"/>
    <col min="8967" max="8967" width="11" style="311" customWidth="1"/>
    <col min="8968" max="8971" width="8.85546875" style="311" customWidth="1"/>
    <col min="8972" max="8972" width="10.5703125" style="311" customWidth="1"/>
    <col min="8973" max="8973" width="11.5703125" style="311" customWidth="1"/>
    <col min="8974" max="8974" width="8.85546875" style="311" customWidth="1"/>
    <col min="8975" max="8975" width="12.28515625" style="311" customWidth="1"/>
    <col min="8976" max="9216" width="9.140625" style="311" customWidth="1"/>
    <col min="9217" max="9217" width="11.42578125" style="311" customWidth="1"/>
    <col min="9218" max="9218" width="9.42578125" style="311" customWidth="1"/>
    <col min="9219" max="9219" width="3.140625" style="311" customWidth="1"/>
    <col min="9220" max="9221" width="8.85546875" style="311" customWidth="1"/>
    <col min="9222" max="9222" width="11.140625" style="311" customWidth="1"/>
    <col min="9223" max="9223" width="11" style="311" customWidth="1"/>
    <col min="9224" max="9227" width="8.85546875" style="311" customWidth="1"/>
    <col min="9228" max="9228" width="10.5703125" style="311" customWidth="1"/>
    <col min="9229" max="9229" width="11.5703125" style="311" customWidth="1"/>
    <col min="9230" max="9230" width="8.85546875" style="311" customWidth="1"/>
    <col min="9231" max="9231" width="12.28515625" style="311" customWidth="1"/>
    <col min="9232" max="9472" width="9.140625" style="311" customWidth="1"/>
    <col min="9473" max="9473" width="11.42578125" style="311" customWidth="1"/>
    <col min="9474" max="9474" width="9.42578125" style="311" customWidth="1"/>
    <col min="9475" max="9475" width="3.140625" style="311" customWidth="1"/>
    <col min="9476" max="9477" width="8.85546875" style="311" customWidth="1"/>
    <col min="9478" max="9478" width="11.140625" style="311" customWidth="1"/>
    <col min="9479" max="9479" width="11" style="311" customWidth="1"/>
    <col min="9480" max="9483" width="8.85546875" style="311" customWidth="1"/>
    <col min="9484" max="9484" width="10.5703125" style="311" customWidth="1"/>
    <col min="9485" max="9485" width="11.5703125" style="311" customWidth="1"/>
    <col min="9486" max="9486" width="8.85546875" style="311" customWidth="1"/>
    <col min="9487" max="9487" width="12.28515625" style="311" customWidth="1"/>
    <col min="9488" max="9728" width="9.140625" style="311" customWidth="1"/>
    <col min="9729" max="9729" width="11.42578125" style="311" customWidth="1"/>
    <col min="9730" max="9730" width="9.42578125" style="311" customWidth="1"/>
    <col min="9731" max="9731" width="3.140625" style="311" customWidth="1"/>
    <col min="9732" max="9733" width="8.85546875" style="311" customWidth="1"/>
    <col min="9734" max="9734" width="11.140625" style="311" customWidth="1"/>
    <col min="9735" max="9735" width="11" style="311" customWidth="1"/>
    <col min="9736" max="9739" width="8.85546875" style="311" customWidth="1"/>
    <col min="9740" max="9740" width="10.5703125" style="311" customWidth="1"/>
    <col min="9741" max="9741" width="11.5703125" style="311" customWidth="1"/>
    <col min="9742" max="9742" width="8.85546875" style="311" customWidth="1"/>
    <col min="9743" max="9743" width="12.28515625" style="311" customWidth="1"/>
    <col min="9744" max="9984" width="9.140625" style="311" customWidth="1"/>
    <col min="9985" max="9985" width="11.42578125" style="311" customWidth="1"/>
    <col min="9986" max="9986" width="9.42578125" style="311" customWidth="1"/>
    <col min="9987" max="9987" width="3.140625" style="311" customWidth="1"/>
    <col min="9988" max="9989" width="8.85546875" style="311" customWidth="1"/>
    <col min="9990" max="9990" width="11.140625" style="311" customWidth="1"/>
    <col min="9991" max="9991" width="11" style="311" customWidth="1"/>
    <col min="9992" max="9995" width="8.85546875" style="311" customWidth="1"/>
    <col min="9996" max="9996" width="10.5703125" style="311" customWidth="1"/>
    <col min="9997" max="9997" width="11.5703125" style="311" customWidth="1"/>
    <col min="9998" max="9998" width="8.85546875" style="311" customWidth="1"/>
    <col min="9999" max="9999" width="12.28515625" style="311" customWidth="1"/>
    <col min="10000" max="10240" width="9.140625" style="311" customWidth="1"/>
    <col min="10241" max="10241" width="11.42578125" style="311" customWidth="1"/>
    <col min="10242" max="10242" width="9.42578125" style="311" customWidth="1"/>
    <col min="10243" max="10243" width="3.140625" style="311" customWidth="1"/>
    <col min="10244" max="10245" width="8.85546875" style="311" customWidth="1"/>
    <col min="10246" max="10246" width="11.140625" style="311" customWidth="1"/>
    <col min="10247" max="10247" width="11" style="311" customWidth="1"/>
    <col min="10248" max="10251" width="8.85546875" style="311" customWidth="1"/>
    <col min="10252" max="10252" width="10.5703125" style="311" customWidth="1"/>
    <col min="10253" max="10253" width="11.5703125" style="311" customWidth="1"/>
    <col min="10254" max="10254" width="8.85546875" style="311" customWidth="1"/>
    <col min="10255" max="10255" width="12.28515625" style="311" customWidth="1"/>
    <col min="10256" max="10496" width="9.140625" style="311" customWidth="1"/>
    <col min="10497" max="10497" width="11.42578125" style="311" customWidth="1"/>
    <col min="10498" max="10498" width="9.42578125" style="311" customWidth="1"/>
    <col min="10499" max="10499" width="3.140625" style="311" customWidth="1"/>
    <col min="10500" max="10501" width="8.85546875" style="311" customWidth="1"/>
    <col min="10502" max="10502" width="11.140625" style="311" customWidth="1"/>
    <col min="10503" max="10503" width="11" style="311" customWidth="1"/>
    <col min="10504" max="10507" width="8.85546875" style="311" customWidth="1"/>
    <col min="10508" max="10508" width="10.5703125" style="311" customWidth="1"/>
    <col min="10509" max="10509" width="11.5703125" style="311" customWidth="1"/>
    <col min="10510" max="10510" width="8.85546875" style="311" customWidth="1"/>
    <col min="10511" max="10511" width="12.28515625" style="311" customWidth="1"/>
    <col min="10512" max="10752" width="9.140625" style="311" customWidth="1"/>
    <col min="10753" max="10753" width="11.42578125" style="311" customWidth="1"/>
    <col min="10754" max="10754" width="9.42578125" style="311" customWidth="1"/>
    <col min="10755" max="10755" width="3.140625" style="311" customWidth="1"/>
    <col min="10756" max="10757" width="8.85546875" style="311" customWidth="1"/>
    <col min="10758" max="10758" width="11.140625" style="311" customWidth="1"/>
    <col min="10759" max="10759" width="11" style="311" customWidth="1"/>
    <col min="10760" max="10763" width="8.85546875" style="311" customWidth="1"/>
    <col min="10764" max="10764" width="10.5703125" style="311" customWidth="1"/>
    <col min="10765" max="10765" width="11.5703125" style="311" customWidth="1"/>
    <col min="10766" max="10766" width="8.85546875" style="311" customWidth="1"/>
    <col min="10767" max="10767" width="12.28515625" style="311" customWidth="1"/>
    <col min="10768" max="11008" width="9.140625" style="311" customWidth="1"/>
    <col min="11009" max="11009" width="11.42578125" style="311" customWidth="1"/>
    <col min="11010" max="11010" width="9.42578125" style="311" customWidth="1"/>
    <col min="11011" max="11011" width="3.140625" style="311" customWidth="1"/>
    <col min="11012" max="11013" width="8.85546875" style="311" customWidth="1"/>
    <col min="11014" max="11014" width="11.140625" style="311" customWidth="1"/>
    <col min="11015" max="11015" width="11" style="311" customWidth="1"/>
    <col min="11016" max="11019" width="8.85546875" style="311" customWidth="1"/>
    <col min="11020" max="11020" width="10.5703125" style="311" customWidth="1"/>
    <col min="11021" max="11021" width="11.5703125" style="311" customWidth="1"/>
    <col min="11022" max="11022" width="8.85546875" style="311" customWidth="1"/>
    <col min="11023" max="11023" width="12.28515625" style="311" customWidth="1"/>
    <col min="11024" max="11264" width="9.140625" style="311" customWidth="1"/>
    <col min="11265" max="11265" width="11.42578125" style="311" customWidth="1"/>
    <col min="11266" max="11266" width="9.42578125" style="311" customWidth="1"/>
    <col min="11267" max="11267" width="3.140625" style="311" customWidth="1"/>
    <col min="11268" max="11269" width="8.85546875" style="311" customWidth="1"/>
    <col min="11270" max="11270" width="11.140625" style="311" customWidth="1"/>
    <col min="11271" max="11271" width="11" style="311" customWidth="1"/>
    <col min="11272" max="11275" width="8.85546875" style="311" customWidth="1"/>
    <col min="11276" max="11276" width="10.5703125" style="311" customWidth="1"/>
    <col min="11277" max="11277" width="11.5703125" style="311" customWidth="1"/>
    <col min="11278" max="11278" width="8.85546875" style="311" customWidth="1"/>
    <col min="11279" max="11279" width="12.28515625" style="311" customWidth="1"/>
    <col min="11280" max="11520" width="9.140625" style="311" customWidth="1"/>
    <col min="11521" max="11521" width="11.42578125" style="311" customWidth="1"/>
    <col min="11522" max="11522" width="9.42578125" style="311" customWidth="1"/>
    <col min="11523" max="11523" width="3.140625" style="311" customWidth="1"/>
    <col min="11524" max="11525" width="8.85546875" style="311" customWidth="1"/>
    <col min="11526" max="11526" width="11.140625" style="311" customWidth="1"/>
    <col min="11527" max="11527" width="11" style="311" customWidth="1"/>
    <col min="11528" max="11531" width="8.85546875" style="311" customWidth="1"/>
    <col min="11532" max="11532" width="10.5703125" style="311" customWidth="1"/>
    <col min="11533" max="11533" width="11.5703125" style="311" customWidth="1"/>
    <col min="11534" max="11534" width="8.85546875" style="311" customWidth="1"/>
    <col min="11535" max="11535" width="12.28515625" style="311" customWidth="1"/>
    <col min="11536" max="11776" width="9.140625" style="311" customWidth="1"/>
    <col min="11777" max="11777" width="11.42578125" style="311" customWidth="1"/>
    <col min="11778" max="11778" width="9.42578125" style="311" customWidth="1"/>
    <col min="11779" max="11779" width="3.140625" style="311" customWidth="1"/>
    <col min="11780" max="11781" width="8.85546875" style="311" customWidth="1"/>
    <col min="11782" max="11782" width="11.140625" style="311" customWidth="1"/>
    <col min="11783" max="11783" width="11" style="311" customWidth="1"/>
    <col min="11784" max="11787" width="8.85546875" style="311" customWidth="1"/>
    <col min="11788" max="11788" width="10.5703125" style="311" customWidth="1"/>
    <col min="11789" max="11789" width="11.5703125" style="311" customWidth="1"/>
    <col min="11790" max="11790" width="8.85546875" style="311" customWidth="1"/>
    <col min="11791" max="11791" width="12.28515625" style="311" customWidth="1"/>
    <col min="11792" max="12032" width="9.140625" style="311" customWidth="1"/>
    <col min="12033" max="12033" width="11.42578125" style="311" customWidth="1"/>
    <col min="12034" max="12034" width="9.42578125" style="311" customWidth="1"/>
    <col min="12035" max="12035" width="3.140625" style="311" customWidth="1"/>
    <col min="12036" max="12037" width="8.85546875" style="311" customWidth="1"/>
    <col min="12038" max="12038" width="11.140625" style="311" customWidth="1"/>
    <col min="12039" max="12039" width="11" style="311" customWidth="1"/>
    <col min="12040" max="12043" width="8.85546875" style="311" customWidth="1"/>
    <col min="12044" max="12044" width="10.5703125" style="311" customWidth="1"/>
    <col min="12045" max="12045" width="11.5703125" style="311" customWidth="1"/>
    <col min="12046" max="12046" width="8.85546875" style="311" customWidth="1"/>
    <col min="12047" max="12047" width="12.28515625" style="311" customWidth="1"/>
    <col min="12048" max="12288" width="9.140625" style="311" customWidth="1"/>
    <col min="12289" max="12289" width="11.42578125" style="311" customWidth="1"/>
    <col min="12290" max="12290" width="9.42578125" style="311" customWidth="1"/>
    <col min="12291" max="12291" width="3.140625" style="311" customWidth="1"/>
    <col min="12292" max="12293" width="8.85546875" style="311" customWidth="1"/>
    <col min="12294" max="12294" width="11.140625" style="311" customWidth="1"/>
    <col min="12295" max="12295" width="11" style="311" customWidth="1"/>
    <col min="12296" max="12299" width="8.85546875" style="311" customWidth="1"/>
    <col min="12300" max="12300" width="10.5703125" style="311" customWidth="1"/>
    <col min="12301" max="12301" width="11.5703125" style="311" customWidth="1"/>
    <col min="12302" max="12302" width="8.85546875" style="311" customWidth="1"/>
    <col min="12303" max="12303" width="12.28515625" style="311" customWidth="1"/>
    <col min="12304" max="12544" width="9.140625" style="311" customWidth="1"/>
    <col min="12545" max="12545" width="11.42578125" style="311" customWidth="1"/>
    <col min="12546" max="12546" width="9.42578125" style="311" customWidth="1"/>
    <col min="12547" max="12547" width="3.140625" style="311" customWidth="1"/>
    <col min="12548" max="12549" width="8.85546875" style="311" customWidth="1"/>
    <col min="12550" max="12550" width="11.140625" style="311" customWidth="1"/>
    <col min="12551" max="12551" width="11" style="311" customWidth="1"/>
    <col min="12552" max="12555" width="8.85546875" style="311" customWidth="1"/>
    <col min="12556" max="12556" width="10.5703125" style="311" customWidth="1"/>
    <col min="12557" max="12557" width="11.5703125" style="311" customWidth="1"/>
    <col min="12558" max="12558" width="8.85546875" style="311" customWidth="1"/>
    <col min="12559" max="12559" width="12.28515625" style="311" customWidth="1"/>
    <col min="12560" max="12800" width="9.140625" style="311" customWidth="1"/>
    <col min="12801" max="12801" width="11.42578125" style="311" customWidth="1"/>
    <col min="12802" max="12802" width="9.42578125" style="311" customWidth="1"/>
    <col min="12803" max="12803" width="3.140625" style="311" customWidth="1"/>
    <col min="12804" max="12805" width="8.85546875" style="311" customWidth="1"/>
    <col min="12806" max="12806" width="11.140625" style="311" customWidth="1"/>
    <col min="12807" max="12807" width="11" style="311" customWidth="1"/>
    <col min="12808" max="12811" width="8.85546875" style="311" customWidth="1"/>
    <col min="12812" max="12812" width="10.5703125" style="311" customWidth="1"/>
    <col min="12813" max="12813" width="11.5703125" style="311" customWidth="1"/>
    <col min="12814" max="12814" width="8.85546875" style="311" customWidth="1"/>
    <col min="12815" max="12815" width="12.28515625" style="311" customWidth="1"/>
    <col min="12816" max="13056" width="9.140625" style="311" customWidth="1"/>
    <col min="13057" max="13057" width="11.42578125" style="311" customWidth="1"/>
    <col min="13058" max="13058" width="9.42578125" style="311" customWidth="1"/>
    <col min="13059" max="13059" width="3.140625" style="311" customWidth="1"/>
    <col min="13060" max="13061" width="8.85546875" style="311" customWidth="1"/>
    <col min="13062" max="13062" width="11.140625" style="311" customWidth="1"/>
    <col min="13063" max="13063" width="11" style="311" customWidth="1"/>
    <col min="13064" max="13067" width="8.85546875" style="311" customWidth="1"/>
    <col min="13068" max="13068" width="10.5703125" style="311" customWidth="1"/>
    <col min="13069" max="13069" width="11.5703125" style="311" customWidth="1"/>
    <col min="13070" max="13070" width="8.85546875" style="311" customWidth="1"/>
    <col min="13071" max="13071" width="12.28515625" style="311" customWidth="1"/>
    <col min="13072" max="13312" width="9.140625" style="311" customWidth="1"/>
    <col min="13313" max="13313" width="11.42578125" style="311" customWidth="1"/>
    <col min="13314" max="13314" width="9.42578125" style="311" customWidth="1"/>
    <col min="13315" max="13315" width="3.140625" style="311" customWidth="1"/>
    <col min="13316" max="13317" width="8.85546875" style="311" customWidth="1"/>
    <col min="13318" max="13318" width="11.140625" style="311" customWidth="1"/>
    <col min="13319" max="13319" width="11" style="311" customWidth="1"/>
    <col min="13320" max="13323" width="8.85546875" style="311" customWidth="1"/>
    <col min="13324" max="13324" width="10.5703125" style="311" customWidth="1"/>
    <col min="13325" max="13325" width="11.5703125" style="311" customWidth="1"/>
    <col min="13326" max="13326" width="8.85546875" style="311" customWidth="1"/>
    <col min="13327" max="13327" width="12.28515625" style="311" customWidth="1"/>
    <col min="13328" max="13568" width="9.140625" style="311" customWidth="1"/>
    <col min="13569" max="13569" width="11.42578125" style="311" customWidth="1"/>
    <col min="13570" max="13570" width="9.42578125" style="311" customWidth="1"/>
    <col min="13571" max="13571" width="3.140625" style="311" customWidth="1"/>
    <col min="13572" max="13573" width="8.85546875" style="311" customWidth="1"/>
    <col min="13574" max="13574" width="11.140625" style="311" customWidth="1"/>
    <col min="13575" max="13575" width="11" style="311" customWidth="1"/>
    <col min="13576" max="13579" width="8.85546875" style="311" customWidth="1"/>
    <col min="13580" max="13580" width="10.5703125" style="311" customWidth="1"/>
    <col min="13581" max="13581" width="11.5703125" style="311" customWidth="1"/>
    <col min="13582" max="13582" width="8.85546875" style="311" customWidth="1"/>
    <col min="13583" max="13583" width="12.28515625" style="311" customWidth="1"/>
    <col min="13584" max="13824" width="9.140625" style="311" customWidth="1"/>
    <col min="13825" max="13825" width="11.42578125" style="311" customWidth="1"/>
    <col min="13826" max="13826" width="9.42578125" style="311" customWidth="1"/>
    <col min="13827" max="13827" width="3.140625" style="311" customWidth="1"/>
    <col min="13828" max="13829" width="8.85546875" style="311" customWidth="1"/>
    <col min="13830" max="13830" width="11.140625" style="311" customWidth="1"/>
    <col min="13831" max="13831" width="11" style="311" customWidth="1"/>
    <col min="13832" max="13835" width="8.85546875" style="311" customWidth="1"/>
    <col min="13836" max="13836" width="10.5703125" style="311" customWidth="1"/>
    <col min="13837" max="13837" width="11.5703125" style="311" customWidth="1"/>
    <col min="13838" max="13838" width="8.85546875" style="311" customWidth="1"/>
    <col min="13839" max="13839" width="12.28515625" style="311" customWidth="1"/>
    <col min="13840" max="14080" width="9.140625" style="311" customWidth="1"/>
    <col min="14081" max="14081" width="11.42578125" style="311" customWidth="1"/>
    <col min="14082" max="14082" width="9.42578125" style="311" customWidth="1"/>
    <col min="14083" max="14083" width="3.140625" style="311" customWidth="1"/>
    <col min="14084" max="14085" width="8.85546875" style="311" customWidth="1"/>
    <col min="14086" max="14086" width="11.140625" style="311" customWidth="1"/>
    <col min="14087" max="14087" width="11" style="311" customWidth="1"/>
    <col min="14088" max="14091" width="8.85546875" style="311" customWidth="1"/>
    <col min="14092" max="14092" width="10.5703125" style="311" customWidth="1"/>
    <col min="14093" max="14093" width="11.5703125" style="311" customWidth="1"/>
    <col min="14094" max="14094" width="8.85546875" style="311" customWidth="1"/>
    <col min="14095" max="14095" width="12.28515625" style="311" customWidth="1"/>
    <col min="14096" max="14336" width="9.140625" style="311" customWidth="1"/>
    <col min="14337" max="14337" width="11.42578125" style="311" customWidth="1"/>
    <col min="14338" max="14338" width="9.42578125" style="311" customWidth="1"/>
    <col min="14339" max="14339" width="3.140625" style="311" customWidth="1"/>
    <col min="14340" max="14341" width="8.85546875" style="311" customWidth="1"/>
    <col min="14342" max="14342" width="11.140625" style="311" customWidth="1"/>
    <col min="14343" max="14343" width="11" style="311" customWidth="1"/>
    <col min="14344" max="14347" width="8.85546875" style="311" customWidth="1"/>
    <col min="14348" max="14348" width="10.5703125" style="311" customWidth="1"/>
    <col min="14349" max="14349" width="11.5703125" style="311" customWidth="1"/>
    <col min="14350" max="14350" width="8.85546875" style="311" customWidth="1"/>
    <col min="14351" max="14351" width="12.28515625" style="311" customWidth="1"/>
    <col min="14352" max="14592" width="9.140625" style="311" customWidth="1"/>
    <col min="14593" max="14593" width="11.42578125" style="311" customWidth="1"/>
    <col min="14594" max="14594" width="9.42578125" style="311" customWidth="1"/>
    <col min="14595" max="14595" width="3.140625" style="311" customWidth="1"/>
    <col min="14596" max="14597" width="8.85546875" style="311" customWidth="1"/>
    <col min="14598" max="14598" width="11.140625" style="311" customWidth="1"/>
    <col min="14599" max="14599" width="11" style="311" customWidth="1"/>
    <col min="14600" max="14603" width="8.85546875" style="311" customWidth="1"/>
    <col min="14604" max="14604" width="10.5703125" style="311" customWidth="1"/>
    <col min="14605" max="14605" width="11.5703125" style="311" customWidth="1"/>
    <col min="14606" max="14606" width="8.85546875" style="311" customWidth="1"/>
    <col min="14607" max="14607" width="12.28515625" style="311" customWidth="1"/>
    <col min="14608" max="14848" width="9.140625" style="311" customWidth="1"/>
    <col min="14849" max="14849" width="11.42578125" style="311" customWidth="1"/>
    <col min="14850" max="14850" width="9.42578125" style="311" customWidth="1"/>
    <col min="14851" max="14851" width="3.140625" style="311" customWidth="1"/>
    <col min="14852" max="14853" width="8.85546875" style="311" customWidth="1"/>
    <col min="14854" max="14854" width="11.140625" style="311" customWidth="1"/>
    <col min="14855" max="14855" width="11" style="311" customWidth="1"/>
    <col min="14856" max="14859" width="8.85546875" style="311" customWidth="1"/>
    <col min="14860" max="14860" width="10.5703125" style="311" customWidth="1"/>
    <col min="14861" max="14861" width="11.5703125" style="311" customWidth="1"/>
    <col min="14862" max="14862" width="8.85546875" style="311" customWidth="1"/>
    <col min="14863" max="14863" width="12.28515625" style="311" customWidth="1"/>
    <col min="14864" max="15104" width="9.140625" style="311" customWidth="1"/>
    <col min="15105" max="15105" width="11.42578125" style="311" customWidth="1"/>
    <col min="15106" max="15106" width="9.42578125" style="311" customWidth="1"/>
    <col min="15107" max="15107" width="3.140625" style="311" customWidth="1"/>
    <col min="15108" max="15109" width="8.85546875" style="311" customWidth="1"/>
    <col min="15110" max="15110" width="11.140625" style="311" customWidth="1"/>
    <col min="15111" max="15111" width="11" style="311" customWidth="1"/>
    <col min="15112" max="15115" width="8.85546875" style="311" customWidth="1"/>
    <col min="15116" max="15116" width="10.5703125" style="311" customWidth="1"/>
    <col min="15117" max="15117" width="11.5703125" style="311" customWidth="1"/>
    <col min="15118" max="15118" width="8.85546875" style="311" customWidth="1"/>
    <col min="15119" max="15119" width="12.28515625" style="311" customWidth="1"/>
    <col min="15120" max="15360" width="9.140625" style="311" customWidth="1"/>
    <col min="15361" max="15361" width="11.42578125" style="311" customWidth="1"/>
    <col min="15362" max="15362" width="9.42578125" style="311" customWidth="1"/>
    <col min="15363" max="15363" width="3.140625" style="311" customWidth="1"/>
    <col min="15364" max="15365" width="8.85546875" style="311" customWidth="1"/>
    <col min="15366" max="15366" width="11.140625" style="311" customWidth="1"/>
    <col min="15367" max="15367" width="11" style="311" customWidth="1"/>
    <col min="15368" max="15371" width="8.85546875" style="311" customWidth="1"/>
    <col min="15372" max="15372" width="10.5703125" style="311" customWidth="1"/>
    <col min="15373" max="15373" width="11.5703125" style="311" customWidth="1"/>
    <col min="15374" max="15374" width="8.85546875" style="311" customWidth="1"/>
    <col min="15375" max="15375" width="12.28515625" style="311" customWidth="1"/>
    <col min="15376" max="15616" width="9.140625" style="311" customWidth="1"/>
    <col min="15617" max="15617" width="11.42578125" style="311" customWidth="1"/>
    <col min="15618" max="15618" width="9.42578125" style="311" customWidth="1"/>
    <col min="15619" max="15619" width="3.140625" style="311" customWidth="1"/>
    <col min="15620" max="15621" width="8.85546875" style="311" customWidth="1"/>
    <col min="15622" max="15622" width="11.140625" style="311" customWidth="1"/>
    <col min="15623" max="15623" width="11" style="311" customWidth="1"/>
    <col min="15624" max="15627" width="8.85546875" style="311" customWidth="1"/>
    <col min="15628" max="15628" width="10.5703125" style="311" customWidth="1"/>
    <col min="15629" max="15629" width="11.5703125" style="311" customWidth="1"/>
    <col min="15630" max="15630" width="8.85546875" style="311" customWidth="1"/>
    <col min="15631" max="15631" width="12.28515625" style="311" customWidth="1"/>
    <col min="15632" max="15872" width="9.140625" style="311" customWidth="1"/>
    <col min="15873" max="15873" width="11.42578125" style="311" customWidth="1"/>
    <col min="15874" max="15874" width="9.42578125" style="311" customWidth="1"/>
    <col min="15875" max="15875" width="3.140625" style="311" customWidth="1"/>
    <col min="15876" max="15877" width="8.85546875" style="311" customWidth="1"/>
    <col min="15878" max="15878" width="11.140625" style="311" customWidth="1"/>
    <col min="15879" max="15879" width="11" style="311" customWidth="1"/>
    <col min="15880" max="15883" width="8.85546875" style="311" customWidth="1"/>
    <col min="15884" max="15884" width="10.5703125" style="311" customWidth="1"/>
    <col min="15885" max="15885" width="11.5703125" style="311" customWidth="1"/>
    <col min="15886" max="15886" width="8.85546875" style="311" customWidth="1"/>
    <col min="15887" max="15887" width="12.28515625" style="311" customWidth="1"/>
    <col min="15888" max="16128" width="9.140625" style="311" customWidth="1"/>
    <col min="16129" max="16129" width="11.42578125" style="311" customWidth="1"/>
    <col min="16130" max="16130" width="9.42578125" style="311" customWidth="1"/>
    <col min="16131" max="16131" width="3.140625" style="311" customWidth="1"/>
    <col min="16132" max="16133" width="8.85546875" style="311" customWidth="1"/>
    <col min="16134" max="16134" width="11.140625" style="311" customWidth="1"/>
    <col min="16135" max="16135" width="11" style="311" customWidth="1"/>
    <col min="16136" max="16139" width="8.85546875" style="311" customWidth="1"/>
    <col min="16140" max="16140" width="10.5703125" style="311" customWidth="1"/>
    <col min="16141" max="16141" width="11.5703125" style="311" customWidth="1"/>
    <col min="16142" max="16142" width="8.85546875" style="311" customWidth="1"/>
    <col min="16143" max="16143" width="12.28515625" style="311" customWidth="1"/>
    <col min="16144" max="16384" width="9.140625" style="311" customWidth="1"/>
  </cols>
  <sheetData>
    <row r="1" spans="1:15" ht="42.75" customHeight="1" x14ac:dyDescent="0.2">
      <c r="M1" s="300" t="s">
        <v>265</v>
      </c>
      <c r="N1" s="300"/>
      <c r="O1" s="300"/>
    </row>
    <row r="2" spans="1:15" ht="36" customHeight="1" x14ac:dyDescent="0.2">
      <c r="A2" s="326" t="s">
        <v>200</v>
      </c>
      <c r="B2" s="326"/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</row>
    <row r="3" spans="1:15" x14ac:dyDescent="0.2">
      <c r="A3" s="312" t="s">
        <v>201</v>
      </c>
      <c r="B3" s="313" t="s">
        <v>227</v>
      </c>
      <c r="C3" s="313"/>
      <c r="D3" s="312" t="s">
        <v>202</v>
      </c>
      <c r="E3" s="312"/>
      <c r="F3" s="312"/>
      <c r="G3" s="312"/>
      <c r="H3" s="312"/>
      <c r="I3" s="312"/>
      <c r="J3" s="312" t="s">
        <v>228</v>
      </c>
      <c r="K3" s="312"/>
      <c r="L3" s="312"/>
      <c r="M3" s="312"/>
      <c r="N3" s="312"/>
      <c r="O3" s="312"/>
    </row>
    <row r="4" spans="1:15" ht="71.25" customHeight="1" x14ac:dyDescent="0.2">
      <c r="A4" s="312"/>
      <c r="B4" s="313"/>
      <c r="C4" s="313"/>
      <c r="D4" s="314" t="s">
        <v>203</v>
      </c>
      <c r="E4" s="314" t="s">
        <v>65</v>
      </c>
      <c r="F4" s="315" t="s">
        <v>204</v>
      </c>
      <c r="G4" s="315" t="s">
        <v>205</v>
      </c>
      <c r="H4" s="314" t="s">
        <v>64</v>
      </c>
      <c r="I4" s="314" t="s">
        <v>67</v>
      </c>
      <c r="J4" s="314" t="s">
        <v>203</v>
      </c>
      <c r="K4" s="314" t="s">
        <v>65</v>
      </c>
      <c r="L4" s="315" t="s">
        <v>204</v>
      </c>
      <c r="M4" s="315" t="s">
        <v>205</v>
      </c>
      <c r="N4" s="314" t="s">
        <v>64</v>
      </c>
      <c r="O4" s="314" t="s">
        <v>67</v>
      </c>
    </row>
    <row r="5" spans="1:15" x14ac:dyDescent="0.2">
      <c r="A5" s="316" t="s">
        <v>83</v>
      </c>
      <c r="B5" s="317" t="s">
        <v>206</v>
      </c>
      <c r="C5" s="314" t="s">
        <v>207</v>
      </c>
      <c r="D5" s="318"/>
      <c r="E5" s="318"/>
      <c r="F5" s="318"/>
      <c r="G5" s="318"/>
      <c r="H5" s="318"/>
      <c r="I5" s="318"/>
      <c r="J5" s="318"/>
      <c r="K5" s="318"/>
      <c r="L5" s="318"/>
      <c r="M5" s="318"/>
      <c r="N5" s="318"/>
      <c r="O5" s="318"/>
    </row>
    <row r="6" spans="1:15" x14ac:dyDescent="0.2">
      <c r="A6" s="316"/>
      <c r="B6" s="317" t="s">
        <v>206</v>
      </c>
      <c r="C6" s="314" t="s">
        <v>208</v>
      </c>
      <c r="D6" s="318"/>
      <c r="E6" s="318"/>
      <c r="F6" s="318"/>
      <c r="G6" s="318"/>
      <c r="H6" s="318"/>
      <c r="I6" s="318"/>
      <c r="J6" s="318"/>
      <c r="K6" s="318"/>
      <c r="L6" s="318"/>
      <c r="M6" s="318"/>
      <c r="N6" s="318"/>
      <c r="O6" s="318"/>
    </row>
    <row r="7" spans="1:15" x14ac:dyDescent="0.2">
      <c r="A7" s="316"/>
      <c r="B7" s="317" t="s">
        <v>209</v>
      </c>
      <c r="C7" s="314" t="s">
        <v>207</v>
      </c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</row>
    <row r="8" spans="1:15" x14ac:dyDescent="0.2">
      <c r="A8" s="316"/>
      <c r="B8" s="317" t="s">
        <v>209</v>
      </c>
      <c r="C8" s="314" t="s">
        <v>208</v>
      </c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</row>
    <row r="9" spans="1:15" x14ac:dyDescent="0.2">
      <c r="A9" s="316"/>
      <c r="B9" s="317" t="s">
        <v>210</v>
      </c>
      <c r="C9" s="314" t="s">
        <v>207</v>
      </c>
      <c r="D9" s="318"/>
      <c r="E9" s="318"/>
      <c r="F9" s="318"/>
      <c r="G9" s="318"/>
      <c r="H9" s="318"/>
      <c r="I9" s="318"/>
      <c r="J9" s="318"/>
      <c r="K9" s="318"/>
      <c r="L9" s="318"/>
      <c r="M9" s="318"/>
      <c r="N9" s="318"/>
      <c r="O9" s="318"/>
    </row>
    <row r="10" spans="1:15" x14ac:dyDescent="0.2">
      <c r="A10" s="316"/>
      <c r="B10" s="317" t="s">
        <v>210</v>
      </c>
      <c r="C10" s="314" t="s">
        <v>208</v>
      </c>
      <c r="D10" s="318"/>
      <c r="E10" s="318"/>
      <c r="F10" s="318"/>
      <c r="G10" s="318"/>
      <c r="H10" s="318"/>
      <c r="I10" s="318"/>
      <c r="J10" s="318"/>
      <c r="K10" s="318"/>
      <c r="L10" s="318"/>
      <c r="M10" s="318"/>
      <c r="N10" s="318"/>
      <c r="O10" s="318"/>
    </row>
    <row r="11" spans="1:15" x14ac:dyDescent="0.2">
      <c r="A11" s="316"/>
      <c r="B11" s="317" t="s">
        <v>211</v>
      </c>
      <c r="C11" s="314" t="s">
        <v>207</v>
      </c>
      <c r="D11" s="319">
        <v>69</v>
      </c>
      <c r="E11" s="319">
        <v>15</v>
      </c>
      <c r="F11" s="319">
        <v>11</v>
      </c>
      <c r="G11" s="319">
        <v>40</v>
      </c>
      <c r="H11" s="319">
        <v>6</v>
      </c>
      <c r="I11" s="319">
        <v>141</v>
      </c>
      <c r="J11" s="320">
        <v>6726</v>
      </c>
      <c r="K11" s="320">
        <v>1462</v>
      </c>
      <c r="L11" s="320">
        <v>1072</v>
      </c>
      <c r="M11" s="320">
        <v>3899</v>
      </c>
      <c r="N11" s="319">
        <v>585</v>
      </c>
      <c r="O11" s="320">
        <v>13744</v>
      </c>
    </row>
    <row r="12" spans="1:15" x14ac:dyDescent="0.2">
      <c r="A12" s="316"/>
      <c r="B12" s="317" t="s">
        <v>211</v>
      </c>
      <c r="C12" s="314" t="s">
        <v>208</v>
      </c>
      <c r="D12" s="319">
        <v>52</v>
      </c>
      <c r="E12" s="319">
        <v>14</v>
      </c>
      <c r="F12" s="319">
        <v>16</v>
      </c>
      <c r="G12" s="319">
        <v>27</v>
      </c>
      <c r="H12" s="319">
        <v>5</v>
      </c>
      <c r="I12" s="319">
        <v>114</v>
      </c>
      <c r="J12" s="320">
        <v>9230</v>
      </c>
      <c r="K12" s="320">
        <v>2485</v>
      </c>
      <c r="L12" s="320">
        <v>2840</v>
      </c>
      <c r="M12" s="320">
        <v>4793</v>
      </c>
      <c r="N12" s="319">
        <v>888</v>
      </c>
      <c r="O12" s="320">
        <v>20236</v>
      </c>
    </row>
    <row r="13" spans="1:15" x14ac:dyDescent="0.2">
      <c r="A13" s="316"/>
      <c r="B13" s="317" t="s">
        <v>212</v>
      </c>
      <c r="C13" s="314" t="s">
        <v>207</v>
      </c>
      <c r="D13" s="320">
        <v>2521</v>
      </c>
      <c r="E13" s="319">
        <v>824</v>
      </c>
      <c r="F13" s="319">
        <v>661</v>
      </c>
      <c r="G13" s="320">
        <v>1251</v>
      </c>
      <c r="H13" s="319">
        <v>128</v>
      </c>
      <c r="I13" s="320">
        <v>5385</v>
      </c>
      <c r="J13" s="320">
        <v>225070</v>
      </c>
      <c r="K13" s="320">
        <v>73565</v>
      </c>
      <c r="L13" s="320">
        <v>59013</v>
      </c>
      <c r="M13" s="320">
        <v>111687</v>
      </c>
      <c r="N13" s="320">
        <v>11428</v>
      </c>
      <c r="O13" s="320">
        <v>480763</v>
      </c>
    </row>
    <row r="14" spans="1:15" x14ac:dyDescent="0.2">
      <c r="A14" s="316"/>
      <c r="B14" s="317" t="s">
        <v>213</v>
      </c>
      <c r="C14" s="314" t="s">
        <v>208</v>
      </c>
      <c r="D14" s="320">
        <v>3029</v>
      </c>
      <c r="E14" s="319">
        <v>924</v>
      </c>
      <c r="F14" s="319">
        <v>723</v>
      </c>
      <c r="G14" s="320">
        <v>1422</v>
      </c>
      <c r="H14" s="319">
        <v>163</v>
      </c>
      <c r="I14" s="320">
        <v>6261</v>
      </c>
      <c r="J14" s="320">
        <v>539820</v>
      </c>
      <c r="K14" s="320">
        <v>164673</v>
      </c>
      <c r="L14" s="320">
        <v>128851</v>
      </c>
      <c r="M14" s="320">
        <v>253425</v>
      </c>
      <c r="N14" s="320">
        <v>29049</v>
      </c>
      <c r="O14" s="320">
        <v>1115818</v>
      </c>
    </row>
    <row r="15" spans="1:15" x14ac:dyDescent="0.2">
      <c r="A15" s="316"/>
      <c r="B15" s="317" t="s">
        <v>214</v>
      </c>
      <c r="C15" s="314" t="s">
        <v>207</v>
      </c>
      <c r="D15" s="319">
        <v>582</v>
      </c>
      <c r="E15" s="319">
        <v>201</v>
      </c>
      <c r="F15" s="319">
        <v>99</v>
      </c>
      <c r="G15" s="319">
        <v>355</v>
      </c>
      <c r="H15" s="319">
        <v>19</v>
      </c>
      <c r="I15" s="320">
        <v>1256</v>
      </c>
      <c r="J15" s="320">
        <v>92903</v>
      </c>
      <c r="K15" s="320">
        <v>32085</v>
      </c>
      <c r="L15" s="320">
        <v>15803</v>
      </c>
      <c r="M15" s="320">
        <v>56668</v>
      </c>
      <c r="N15" s="320">
        <v>3033</v>
      </c>
      <c r="O15" s="320">
        <v>200492</v>
      </c>
    </row>
    <row r="16" spans="1:15" x14ac:dyDescent="0.2">
      <c r="A16" s="316"/>
      <c r="B16" s="317" t="s">
        <v>215</v>
      </c>
      <c r="C16" s="314" t="s">
        <v>208</v>
      </c>
      <c r="D16" s="320">
        <v>1567</v>
      </c>
      <c r="E16" s="319">
        <v>471</v>
      </c>
      <c r="F16" s="319">
        <v>297</v>
      </c>
      <c r="G16" s="320">
        <v>1007</v>
      </c>
      <c r="H16" s="319">
        <v>51</v>
      </c>
      <c r="I16" s="320">
        <v>3393</v>
      </c>
      <c r="J16" s="320">
        <v>309752</v>
      </c>
      <c r="K16" s="320">
        <v>93104</v>
      </c>
      <c r="L16" s="320">
        <v>58709</v>
      </c>
      <c r="M16" s="320">
        <v>199056</v>
      </c>
      <c r="N16" s="320">
        <v>10081</v>
      </c>
      <c r="O16" s="320">
        <v>670702</v>
      </c>
    </row>
    <row r="17" spans="1:15" x14ac:dyDescent="0.2">
      <c r="A17" s="316"/>
      <c r="B17" s="321" t="s">
        <v>67</v>
      </c>
      <c r="C17" s="321"/>
      <c r="D17" s="320">
        <v>7820</v>
      </c>
      <c r="E17" s="320">
        <v>2449</v>
      </c>
      <c r="F17" s="320">
        <v>1807</v>
      </c>
      <c r="G17" s="320">
        <v>4102</v>
      </c>
      <c r="H17" s="319">
        <v>372</v>
      </c>
      <c r="I17" s="322">
        <v>16550</v>
      </c>
      <c r="J17" s="320">
        <v>1183501</v>
      </c>
      <c r="K17" s="320">
        <v>367374</v>
      </c>
      <c r="L17" s="320">
        <v>266288</v>
      </c>
      <c r="M17" s="320">
        <v>629528</v>
      </c>
      <c r="N17" s="320">
        <v>55064</v>
      </c>
      <c r="O17" s="323">
        <v>2501755</v>
      </c>
    </row>
    <row r="18" spans="1:15" x14ac:dyDescent="0.2">
      <c r="A18" s="316" t="s">
        <v>84</v>
      </c>
      <c r="B18" s="317" t="s">
        <v>206</v>
      </c>
      <c r="C18" s="314" t="s">
        <v>207</v>
      </c>
      <c r="D18" s="318"/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18"/>
    </row>
    <row r="19" spans="1:15" x14ac:dyDescent="0.2">
      <c r="A19" s="316"/>
      <c r="B19" s="317" t="s">
        <v>206</v>
      </c>
      <c r="C19" s="314" t="s">
        <v>208</v>
      </c>
      <c r="D19" s="318"/>
      <c r="E19" s="318"/>
      <c r="F19" s="318"/>
      <c r="G19" s="318"/>
      <c r="H19" s="318"/>
      <c r="I19" s="318"/>
      <c r="J19" s="318"/>
      <c r="K19" s="318"/>
      <c r="L19" s="318"/>
      <c r="M19" s="318"/>
      <c r="N19" s="318"/>
      <c r="O19" s="318"/>
    </row>
    <row r="20" spans="1:15" x14ac:dyDescent="0.2">
      <c r="A20" s="316"/>
      <c r="B20" s="317" t="s">
        <v>209</v>
      </c>
      <c r="C20" s="314" t="s">
        <v>207</v>
      </c>
      <c r="D20" s="318"/>
      <c r="E20" s="318"/>
      <c r="F20" s="318"/>
      <c r="G20" s="318"/>
      <c r="H20" s="318"/>
      <c r="I20" s="318"/>
      <c r="J20" s="318"/>
      <c r="K20" s="318"/>
      <c r="L20" s="318"/>
      <c r="M20" s="318"/>
      <c r="N20" s="318"/>
      <c r="O20" s="318"/>
    </row>
    <row r="21" spans="1:15" x14ac:dyDescent="0.2">
      <c r="A21" s="316"/>
      <c r="B21" s="317" t="s">
        <v>209</v>
      </c>
      <c r="C21" s="314" t="s">
        <v>208</v>
      </c>
      <c r="D21" s="318"/>
      <c r="E21" s="318"/>
      <c r="F21" s="318"/>
      <c r="G21" s="318"/>
      <c r="H21" s="318"/>
      <c r="I21" s="318"/>
      <c r="J21" s="318"/>
      <c r="K21" s="318"/>
      <c r="L21" s="318"/>
      <c r="M21" s="318"/>
      <c r="N21" s="318"/>
      <c r="O21" s="318"/>
    </row>
    <row r="22" spans="1:15" x14ac:dyDescent="0.2">
      <c r="A22" s="316"/>
      <c r="B22" s="317" t="s">
        <v>210</v>
      </c>
      <c r="C22" s="314" t="s">
        <v>207</v>
      </c>
      <c r="D22" s="319">
        <v>7</v>
      </c>
      <c r="E22" s="319">
        <v>4</v>
      </c>
      <c r="F22" s="319">
        <v>4</v>
      </c>
      <c r="G22" s="318"/>
      <c r="H22" s="319">
        <v>7</v>
      </c>
      <c r="I22" s="319">
        <v>22</v>
      </c>
      <c r="J22" s="320">
        <v>1986</v>
      </c>
      <c r="K22" s="320">
        <v>1135</v>
      </c>
      <c r="L22" s="320">
        <v>1135</v>
      </c>
      <c r="M22" s="318"/>
      <c r="N22" s="320">
        <v>1986</v>
      </c>
      <c r="O22" s="320">
        <v>6242</v>
      </c>
    </row>
    <row r="23" spans="1:15" x14ac:dyDescent="0.2">
      <c r="A23" s="316"/>
      <c r="B23" s="317" t="s">
        <v>210</v>
      </c>
      <c r="C23" s="314" t="s">
        <v>208</v>
      </c>
      <c r="D23" s="319">
        <v>31</v>
      </c>
      <c r="E23" s="319">
        <v>8</v>
      </c>
      <c r="F23" s="319">
        <v>24</v>
      </c>
      <c r="G23" s="319">
        <v>7</v>
      </c>
      <c r="H23" s="319">
        <v>18</v>
      </c>
      <c r="I23" s="319">
        <v>88</v>
      </c>
      <c r="J23" s="320">
        <v>9268</v>
      </c>
      <c r="K23" s="320">
        <v>2392</v>
      </c>
      <c r="L23" s="320">
        <v>7175</v>
      </c>
      <c r="M23" s="320">
        <v>2093</v>
      </c>
      <c r="N23" s="320">
        <v>5381</v>
      </c>
      <c r="O23" s="320">
        <v>26309</v>
      </c>
    </row>
    <row r="24" spans="1:15" x14ac:dyDescent="0.2">
      <c r="A24" s="316"/>
      <c r="B24" s="317" t="s">
        <v>211</v>
      </c>
      <c r="C24" s="314" t="s">
        <v>207</v>
      </c>
      <c r="D24" s="319">
        <v>120</v>
      </c>
      <c r="E24" s="319">
        <v>57</v>
      </c>
      <c r="F24" s="319">
        <v>81</v>
      </c>
      <c r="G24" s="319">
        <v>37</v>
      </c>
      <c r="H24" s="319">
        <v>134</v>
      </c>
      <c r="I24" s="319">
        <v>429</v>
      </c>
      <c r="J24" s="320">
        <v>11698</v>
      </c>
      <c r="K24" s="320">
        <v>5556</v>
      </c>
      <c r="L24" s="320">
        <v>7896</v>
      </c>
      <c r="M24" s="320">
        <v>3607</v>
      </c>
      <c r="N24" s="320">
        <v>13063</v>
      </c>
      <c r="O24" s="320">
        <v>41820</v>
      </c>
    </row>
    <row r="25" spans="1:15" x14ac:dyDescent="0.2">
      <c r="A25" s="316"/>
      <c r="B25" s="317" t="s">
        <v>211</v>
      </c>
      <c r="C25" s="314" t="s">
        <v>208</v>
      </c>
      <c r="D25" s="319">
        <v>404</v>
      </c>
      <c r="E25" s="319">
        <v>247</v>
      </c>
      <c r="F25" s="319">
        <v>347</v>
      </c>
      <c r="G25" s="319">
        <v>167</v>
      </c>
      <c r="H25" s="319">
        <v>375</v>
      </c>
      <c r="I25" s="320">
        <v>1540</v>
      </c>
      <c r="J25" s="320">
        <v>71711</v>
      </c>
      <c r="K25" s="320">
        <v>43843</v>
      </c>
      <c r="L25" s="320">
        <v>61593</v>
      </c>
      <c r="M25" s="320">
        <v>29643</v>
      </c>
      <c r="N25" s="320">
        <v>66563</v>
      </c>
      <c r="O25" s="320">
        <v>273353</v>
      </c>
    </row>
    <row r="26" spans="1:15" x14ac:dyDescent="0.2">
      <c r="A26" s="316"/>
      <c r="B26" s="317" t="s">
        <v>212</v>
      </c>
      <c r="C26" s="314" t="s">
        <v>207</v>
      </c>
      <c r="D26" s="319">
        <v>266</v>
      </c>
      <c r="E26" s="319">
        <v>74</v>
      </c>
      <c r="F26" s="319">
        <v>118</v>
      </c>
      <c r="G26" s="319">
        <v>55</v>
      </c>
      <c r="H26" s="319">
        <v>76</v>
      </c>
      <c r="I26" s="319">
        <v>589</v>
      </c>
      <c r="J26" s="320">
        <v>23748</v>
      </c>
      <c r="K26" s="320">
        <v>6607</v>
      </c>
      <c r="L26" s="320">
        <v>10535</v>
      </c>
      <c r="M26" s="320">
        <v>4910</v>
      </c>
      <c r="N26" s="320">
        <v>6785</v>
      </c>
      <c r="O26" s="320">
        <v>52585</v>
      </c>
    </row>
    <row r="27" spans="1:15" x14ac:dyDescent="0.2">
      <c r="A27" s="316"/>
      <c r="B27" s="317" t="s">
        <v>213</v>
      </c>
      <c r="C27" s="314" t="s">
        <v>208</v>
      </c>
      <c r="D27" s="319">
        <v>771</v>
      </c>
      <c r="E27" s="319">
        <v>199</v>
      </c>
      <c r="F27" s="319">
        <v>335</v>
      </c>
      <c r="G27" s="319">
        <v>147</v>
      </c>
      <c r="H27" s="319">
        <v>181</v>
      </c>
      <c r="I27" s="320">
        <v>1633</v>
      </c>
      <c r="J27" s="320">
        <v>137406</v>
      </c>
      <c r="K27" s="320">
        <v>35465</v>
      </c>
      <c r="L27" s="320">
        <v>59703</v>
      </c>
      <c r="M27" s="320">
        <v>26198</v>
      </c>
      <c r="N27" s="320">
        <v>32257</v>
      </c>
      <c r="O27" s="320">
        <v>291029</v>
      </c>
    </row>
    <row r="28" spans="1:15" x14ac:dyDescent="0.2">
      <c r="A28" s="316"/>
      <c r="B28" s="317" t="s">
        <v>214</v>
      </c>
      <c r="C28" s="314" t="s">
        <v>207</v>
      </c>
      <c r="D28" s="319">
        <v>1</v>
      </c>
      <c r="E28" s="318"/>
      <c r="F28" s="319">
        <v>3</v>
      </c>
      <c r="G28" s="318"/>
      <c r="H28" s="318"/>
      <c r="I28" s="319">
        <v>4</v>
      </c>
      <c r="J28" s="319">
        <v>160</v>
      </c>
      <c r="K28" s="318"/>
      <c r="L28" s="319">
        <v>479</v>
      </c>
      <c r="M28" s="318"/>
      <c r="N28" s="318"/>
      <c r="O28" s="319">
        <v>639</v>
      </c>
    </row>
    <row r="29" spans="1:15" x14ac:dyDescent="0.2">
      <c r="A29" s="316"/>
      <c r="B29" s="317" t="s">
        <v>215</v>
      </c>
      <c r="C29" s="314" t="s">
        <v>208</v>
      </c>
      <c r="D29" s="319">
        <v>4</v>
      </c>
      <c r="E29" s="319">
        <v>1</v>
      </c>
      <c r="F29" s="319">
        <v>2</v>
      </c>
      <c r="G29" s="319">
        <v>4</v>
      </c>
      <c r="H29" s="318"/>
      <c r="I29" s="319">
        <v>11</v>
      </c>
      <c r="J29" s="319">
        <v>791</v>
      </c>
      <c r="K29" s="319">
        <v>198</v>
      </c>
      <c r="L29" s="319">
        <v>395</v>
      </c>
      <c r="M29" s="319">
        <v>791</v>
      </c>
      <c r="N29" s="318"/>
      <c r="O29" s="320">
        <v>2175</v>
      </c>
    </row>
    <row r="30" spans="1:15" x14ac:dyDescent="0.2">
      <c r="A30" s="316"/>
      <c r="B30" s="321" t="s">
        <v>67</v>
      </c>
      <c r="C30" s="321"/>
      <c r="D30" s="320">
        <v>1604</v>
      </c>
      <c r="E30" s="319">
        <v>590</v>
      </c>
      <c r="F30" s="319">
        <v>914</v>
      </c>
      <c r="G30" s="319">
        <v>417</v>
      </c>
      <c r="H30" s="319">
        <v>791</v>
      </c>
      <c r="I30" s="322">
        <v>4316</v>
      </c>
      <c r="J30" s="320">
        <v>256768</v>
      </c>
      <c r="K30" s="320">
        <v>95196</v>
      </c>
      <c r="L30" s="320">
        <v>148911</v>
      </c>
      <c r="M30" s="320">
        <v>67242</v>
      </c>
      <c r="N30" s="320">
        <v>126035</v>
      </c>
      <c r="O30" s="323">
        <v>694152</v>
      </c>
    </row>
    <row r="31" spans="1:15" x14ac:dyDescent="0.2">
      <c r="A31" s="316" t="s">
        <v>85</v>
      </c>
      <c r="B31" s="317" t="s">
        <v>206</v>
      </c>
      <c r="C31" s="314" t="s">
        <v>207</v>
      </c>
      <c r="D31" s="318"/>
      <c r="E31" s="318"/>
      <c r="F31" s="318"/>
      <c r="G31" s="318"/>
      <c r="H31" s="318"/>
      <c r="I31" s="318"/>
      <c r="J31" s="318"/>
      <c r="K31" s="318"/>
      <c r="L31" s="318"/>
      <c r="M31" s="318"/>
      <c r="N31" s="318"/>
      <c r="O31" s="318"/>
    </row>
    <row r="32" spans="1:15" x14ac:dyDescent="0.2">
      <c r="A32" s="316"/>
      <c r="B32" s="317" t="s">
        <v>206</v>
      </c>
      <c r="C32" s="314" t="s">
        <v>208</v>
      </c>
      <c r="D32" s="318"/>
      <c r="E32" s="318"/>
      <c r="F32" s="318"/>
      <c r="G32" s="318"/>
      <c r="H32" s="318"/>
      <c r="I32" s="318"/>
      <c r="J32" s="318"/>
      <c r="K32" s="318"/>
      <c r="L32" s="318"/>
      <c r="M32" s="318"/>
      <c r="N32" s="318"/>
      <c r="O32" s="318"/>
    </row>
    <row r="33" spans="1:15" x14ac:dyDescent="0.2">
      <c r="A33" s="316"/>
      <c r="B33" s="317" t="s">
        <v>209</v>
      </c>
      <c r="C33" s="314" t="s">
        <v>207</v>
      </c>
      <c r="D33" s="318"/>
      <c r="E33" s="318"/>
      <c r="F33" s="318"/>
      <c r="G33" s="318"/>
      <c r="H33" s="318"/>
      <c r="I33" s="318"/>
      <c r="J33" s="318"/>
      <c r="K33" s="318"/>
      <c r="L33" s="318"/>
      <c r="M33" s="318"/>
      <c r="N33" s="318"/>
      <c r="O33" s="318"/>
    </row>
    <row r="34" spans="1:15" x14ac:dyDescent="0.2">
      <c r="A34" s="316"/>
      <c r="B34" s="317" t="s">
        <v>209</v>
      </c>
      <c r="C34" s="314" t="s">
        <v>208</v>
      </c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8"/>
    </row>
    <row r="35" spans="1:15" x14ac:dyDescent="0.2">
      <c r="A35" s="316"/>
      <c r="B35" s="317" t="s">
        <v>210</v>
      </c>
      <c r="C35" s="314" t="s">
        <v>207</v>
      </c>
      <c r="D35" s="318"/>
      <c r="E35" s="319">
        <v>1</v>
      </c>
      <c r="F35" s="318"/>
      <c r="G35" s="318"/>
      <c r="H35" s="318"/>
      <c r="I35" s="319">
        <v>1</v>
      </c>
      <c r="J35" s="318"/>
      <c r="K35" s="319">
        <v>284</v>
      </c>
      <c r="L35" s="318"/>
      <c r="M35" s="318"/>
      <c r="N35" s="318"/>
      <c r="O35" s="319">
        <v>284</v>
      </c>
    </row>
    <row r="36" spans="1:15" x14ac:dyDescent="0.2">
      <c r="A36" s="316"/>
      <c r="B36" s="317" t="s">
        <v>210</v>
      </c>
      <c r="C36" s="314" t="s">
        <v>208</v>
      </c>
      <c r="D36" s="319">
        <v>1</v>
      </c>
      <c r="E36" s="318"/>
      <c r="F36" s="319">
        <v>2</v>
      </c>
      <c r="G36" s="318"/>
      <c r="H36" s="318"/>
      <c r="I36" s="319">
        <v>3</v>
      </c>
      <c r="J36" s="319">
        <v>299</v>
      </c>
      <c r="K36" s="318"/>
      <c r="L36" s="319">
        <v>598</v>
      </c>
      <c r="M36" s="318"/>
      <c r="N36" s="318"/>
      <c r="O36" s="319">
        <v>897</v>
      </c>
    </row>
    <row r="37" spans="1:15" x14ac:dyDescent="0.2">
      <c r="A37" s="316"/>
      <c r="B37" s="317" t="s">
        <v>211</v>
      </c>
      <c r="C37" s="314" t="s">
        <v>207</v>
      </c>
      <c r="D37" s="319">
        <v>389</v>
      </c>
      <c r="E37" s="319">
        <v>38</v>
      </c>
      <c r="F37" s="319">
        <v>69</v>
      </c>
      <c r="G37" s="319">
        <v>18</v>
      </c>
      <c r="H37" s="319">
        <v>11</v>
      </c>
      <c r="I37" s="319">
        <v>525</v>
      </c>
      <c r="J37" s="320">
        <v>37920</v>
      </c>
      <c r="K37" s="320">
        <v>3704</v>
      </c>
      <c r="L37" s="320">
        <v>6726</v>
      </c>
      <c r="M37" s="320">
        <v>1755</v>
      </c>
      <c r="N37" s="320">
        <v>1072</v>
      </c>
      <c r="O37" s="320">
        <v>51177</v>
      </c>
    </row>
    <row r="38" spans="1:15" x14ac:dyDescent="0.2">
      <c r="A38" s="316"/>
      <c r="B38" s="317" t="s">
        <v>211</v>
      </c>
      <c r="C38" s="314" t="s">
        <v>208</v>
      </c>
      <c r="D38" s="319">
        <v>380</v>
      </c>
      <c r="E38" s="319">
        <v>45</v>
      </c>
      <c r="F38" s="319">
        <v>95</v>
      </c>
      <c r="G38" s="319">
        <v>36</v>
      </c>
      <c r="H38" s="319">
        <v>32</v>
      </c>
      <c r="I38" s="319">
        <v>588</v>
      </c>
      <c r="J38" s="320">
        <v>67451</v>
      </c>
      <c r="K38" s="320">
        <v>7988</v>
      </c>
      <c r="L38" s="320">
        <v>16863</v>
      </c>
      <c r="M38" s="320">
        <v>6390</v>
      </c>
      <c r="N38" s="320">
        <v>5680</v>
      </c>
      <c r="O38" s="320">
        <v>104372</v>
      </c>
    </row>
    <row r="39" spans="1:15" x14ac:dyDescent="0.2">
      <c r="A39" s="316"/>
      <c r="B39" s="317" t="s">
        <v>212</v>
      </c>
      <c r="C39" s="314" t="s">
        <v>207</v>
      </c>
      <c r="D39" s="320">
        <v>16212</v>
      </c>
      <c r="E39" s="320">
        <v>2006</v>
      </c>
      <c r="F39" s="320">
        <v>2895</v>
      </c>
      <c r="G39" s="320">
        <v>1137</v>
      </c>
      <c r="H39" s="319">
        <v>641</v>
      </c>
      <c r="I39" s="320">
        <v>22891</v>
      </c>
      <c r="J39" s="320">
        <v>1447379</v>
      </c>
      <c r="K39" s="320">
        <v>179092</v>
      </c>
      <c r="L39" s="320">
        <v>258461</v>
      </c>
      <c r="M39" s="320">
        <v>101509</v>
      </c>
      <c r="N39" s="320">
        <v>57227</v>
      </c>
      <c r="O39" s="320">
        <v>2043668</v>
      </c>
    </row>
    <row r="40" spans="1:15" x14ac:dyDescent="0.2">
      <c r="A40" s="316"/>
      <c r="B40" s="317" t="s">
        <v>213</v>
      </c>
      <c r="C40" s="314" t="s">
        <v>208</v>
      </c>
      <c r="D40" s="320">
        <v>17230</v>
      </c>
      <c r="E40" s="320">
        <v>1952</v>
      </c>
      <c r="F40" s="320">
        <v>3616</v>
      </c>
      <c r="G40" s="320">
        <v>1329</v>
      </c>
      <c r="H40" s="319">
        <v>774</v>
      </c>
      <c r="I40" s="320">
        <v>24901</v>
      </c>
      <c r="J40" s="320">
        <v>3070684</v>
      </c>
      <c r="K40" s="320">
        <v>347880</v>
      </c>
      <c r="L40" s="320">
        <v>644434</v>
      </c>
      <c r="M40" s="320">
        <v>236851</v>
      </c>
      <c r="N40" s="320">
        <v>137940</v>
      </c>
      <c r="O40" s="320">
        <v>4437789</v>
      </c>
    </row>
    <row r="41" spans="1:15" x14ac:dyDescent="0.2">
      <c r="A41" s="316"/>
      <c r="B41" s="317" t="s">
        <v>214</v>
      </c>
      <c r="C41" s="314" t="s">
        <v>207</v>
      </c>
      <c r="D41" s="320">
        <v>6603</v>
      </c>
      <c r="E41" s="319">
        <v>430</v>
      </c>
      <c r="F41" s="319">
        <v>588</v>
      </c>
      <c r="G41" s="319">
        <v>192</v>
      </c>
      <c r="H41" s="319">
        <v>132</v>
      </c>
      <c r="I41" s="320">
        <v>7945</v>
      </c>
      <c r="J41" s="320">
        <v>1054021</v>
      </c>
      <c r="K41" s="320">
        <v>68640</v>
      </c>
      <c r="L41" s="320">
        <v>93861</v>
      </c>
      <c r="M41" s="320">
        <v>30649</v>
      </c>
      <c r="N41" s="320">
        <v>21071</v>
      </c>
      <c r="O41" s="320">
        <v>1268242</v>
      </c>
    </row>
    <row r="42" spans="1:15" x14ac:dyDescent="0.2">
      <c r="A42" s="316"/>
      <c r="B42" s="317" t="s">
        <v>215</v>
      </c>
      <c r="C42" s="314" t="s">
        <v>208</v>
      </c>
      <c r="D42" s="320">
        <v>15602</v>
      </c>
      <c r="E42" s="319">
        <v>782</v>
      </c>
      <c r="F42" s="320">
        <v>1805</v>
      </c>
      <c r="G42" s="319">
        <v>444</v>
      </c>
      <c r="H42" s="319">
        <v>370</v>
      </c>
      <c r="I42" s="320">
        <v>19003</v>
      </c>
      <c r="J42" s="320">
        <v>3084079</v>
      </c>
      <c r="K42" s="320">
        <v>154580</v>
      </c>
      <c r="L42" s="320">
        <v>356798</v>
      </c>
      <c r="M42" s="320">
        <v>87766</v>
      </c>
      <c r="N42" s="320">
        <v>73139</v>
      </c>
      <c r="O42" s="320">
        <v>3756362</v>
      </c>
    </row>
    <row r="43" spans="1:15" x14ac:dyDescent="0.2">
      <c r="A43" s="316"/>
      <c r="B43" s="321" t="s">
        <v>67</v>
      </c>
      <c r="C43" s="321"/>
      <c r="D43" s="320">
        <v>56417</v>
      </c>
      <c r="E43" s="320">
        <v>5254</v>
      </c>
      <c r="F43" s="320">
        <v>9070</v>
      </c>
      <c r="G43" s="320">
        <v>3156</v>
      </c>
      <c r="H43" s="320">
        <v>1960</v>
      </c>
      <c r="I43" s="322">
        <v>75857</v>
      </c>
      <c r="J43" s="320">
        <v>8761833</v>
      </c>
      <c r="K43" s="320">
        <v>762168</v>
      </c>
      <c r="L43" s="320">
        <v>1377741</v>
      </c>
      <c r="M43" s="320">
        <v>464920</v>
      </c>
      <c r="N43" s="320">
        <v>296129</v>
      </c>
      <c r="O43" s="323">
        <v>11662791</v>
      </c>
    </row>
    <row r="44" spans="1:15" x14ac:dyDescent="0.2">
      <c r="A44" s="316" t="s">
        <v>86</v>
      </c>
      <c r="B44" s="317" t="s">
        <v>206</v>
      </c>
      <c r="C44" s="314" t="s">
        <v>207</v>
      </c>
      <c r="D44" s="319">
        <v>25</v>
      </c>
      <c r="E44" s="318"/>
      <c r="F44" s="318"/>
      <c r="G44" s="318"/>
      <c r="H44" s="318"/>
      <c r="I44" s="319">
        <v>25</v>
      </c>
      <c r="J44" s="320">
        <v>10862</v>
      </c>
      <c r="K44" s="318"/>
      <c r="L44" s="318"/>
      <c r="M44" s="318"/>
      <c r="N44" s="318"/>
      <c r="O44" s="320">
        <v>10862</v>
      </c>
    </row>
    <row r="45" spans="1:15" x14ac:dyDescent="0.2">
      <c r="A45" s="316"/>
      <c r="B45" s="317" t="s">
        <v>206</v>
      </c>
      <c r="C45" s="314" t="s">
        <v>208</v>
      </c>
      <c r="D45" s="319">
        <v>29</v>
      </c>
      <c r="E45" s="318"/>
      <c r="F45" s="318"/>
      <c r="G45" s="319">
        <v>2</v>
      </c>
      <c r="H45" s="319">
        <v>1</v>
      </c>
      <c r="I45" s="319">
        <v>32</v>
      </c>
      <c r="J45" s="320">
        <v>12221</v>
      </c>
      <c r="K45" s="318"/>
      <c r="L45" s="318"/>
      <c r="M45" s="319">
        <v>843</v>
      </c>
      <c r="N45" s="319">
        <v>421</v>
      </c>
      <c r="O45" s="320">
        <v>13485</v>
      </c>
    </row>
    <row r="46" spans="1:15" x14ac:dyDescent="0.2">
      <c r="A46" s="316"/>
      <c r="B46" s="317" t="s">
        <v>209</v>
      </c>
      <c r="C46" s="314" t="s">
        <v>207</v>
      </c>
      <c r="D46" s="319">
        <v>145</v>
      </c>
      <c r="E46" s="319">
        <v>5</v>
      </c>
      <c r="F46" s="319">
        <v>10</v>
      </c>
      <c r="G46" s="319">
        <v>11</v>
      </c>
      <c r="H46" s="319">
        <v>32</v>
      </c>
      <c r="I46" s="319">
        <v>203</v>
      </c>
      <c r="J46" s="320">
        <v>62667</v>
      </c>
      <c r="K46" s="320">
        <v>2161</v>
      </c>
      <c r="L46" s="320">
        <v>4322</v>
      </c>
      <c r="M46" s="320">
        <v>4754</v>
      </c>
      <c r="N46" s="320">
        <v>13830</v>
      </c>
      <c r="O46" s="320">
        <v>87734</v>
      </c>
    </row>
    <row r="47" spans="1:15" x14ac:dyDescent="0.2">
      <c r="A47" s="316"/>
      <c r="B47" s="317" t="s">
        <v>209</v>
      </c>
      <c r="C47" s="314" t="s">
        <v>208</v>
      </c>
      <c r="D47" s="319">
        <v>123</v>
      </c>
      <c r="E47" s="319">
        <v>3</v>
      </c>
      <c r="F47" s="319">
        <v>4</v>
      </c>
      <c r="G47" s="319">
        <v>14</v>
      </c>
      <c r="H47" s="319">
        <v>31</v>
      </c>
      <c r="I47" s="319">
        <v>175</v>
      </c>
      <c r="J47" s="320">
        <v>51828</v>
      </c>
      <c r="K47" s="320">
        <v>1264</v>
      </c>
      <c r="L47" s="320">
        <v>1685</v>
      </c>
      <c r="M47" s="320">
        <v>5899</v>
      </c>
      <c r="N47" s="320">
        <v>13062</v>
      </c>
      <c r="O47" s="320">
        <v>73738</v>
      </c>
    </row>
    <row r="48" spans="1:15" x14ac:dyDescent="0.2">
      <c r="A48" s="316"/>
      <c r="B48" s="317" t="s">
        <v>210</v>
      </c>
      <c r="C48" s="314" t="s">
        <v>207</v>
      </c>
      <c r="D48" s="319">
        <v>966</v>
      </c>
      <c r="E48" s="319">
        <v>140</v>
      </c>
      <c r="F48" s="319">
        <v>331</v>
      </c>
      <c r="G48" s="319">
        <v>180</v>
      </c>
      <c r="H48" s="319">
        <v>176</v>
      </c>
      <c r="I48" s="320">
        <v>1793</v>
      </c>
      <c r="J48" s="320">
        <v>274050</v>
      </c>
      <c r="K48" s="320">
        <v>39717</v>
      </c>
      <c r="L48" s="320">
        <v>93903</v>
      </c>
      <c r="M48" s="320">
        <v>51065</v>
      </c>
      <c r="N48" s="320">
        <v>49930</v>
      </c>
      <c r="O48" s="320">
        <v>508665</v>
      </c>
    </row>
    <row r="49" spans="1:15" x14ac:dyDescent="0.2">
      <c r="A49" s="316"/>
      <c r="B49" s="317" t="s">
        <v>210</v>
      </c>
      <c r="C49" s="314" t="s">
        <v>208</v>
      </c>
      <c r="D49" s="320">
        <v>1050</v>
      </c>
      <c r="E49" s="319">
        <v>179</v>
      </c>
      <c r="F49" s="319">
        <v>490</v>
      </c>
      <c r="G49" s="319">
        <v>235</v>
      </c>
      <c r="H49" s="319">
        <v>230</v>
      </c>
      <c r="I49" s="320">
        <v>2184</v>
      </c>
      <c r="J49" s="320">
        <v>313902</v>
      </c>
      <c r="K49" s="320">
        <v>53513</v>
      </c>
      <c r="L49" s="320">
        <v>146488</v>
      </c>
      <c r="M49" s="320">
        <v>70254</v>
      </c>
      <c r="N49" s="320">
        <v>68759</v>
      </c>
      <c r="O49" s="320">
        <v>652916</v>
      </c>
    </row>
    <row r="50" spans="1:15" x14ac:dyDescent="0.2">
      <c r="A50" s="316"/>
      <c r="B50" s="317" t="s">
        <v>211</v>
      </c>
      <c r="C50" s="314" t="s">
        <v>207</v>
      </c>
      <c r="D50" s="320">
        <v>1294</v>
      </c>
      <c r="E50" s="319">
        <v>344</v>
      </c>
      <c r="F50" s="319">
        <v>985</v>
      </c>
      <c r="G50" s="319">
        <v>334</v>
      </c>
      <c r="H50" s="319">
        <v>243</v>
      </c>
      <c r="I50" s="320">
        <v>3200</v>
      </c>
      <c r="J50" s="320">
        <v>126141</v>
      </c>
      <c r="K50" s="320">
        <v>33534</v>
      </c>
      <c r="L50" s="320">
        <v>96019</v>
      </c>
      <c r="M50" s="320">
        <v>32559</v>
      </c>
      <c r="N50" s="320">
        <v>23688</v>
      </c>
      <c r="O50" s="320">
        <v>311941</v>
      </c>
    </row>
    <row r="51" spans="1:15" x14ac:dyDescent="0.2">
      <c r="A51" s="316"/>
      <c r="B51" s="317" t="s">
        <v>211</v>
      </c>
      <c r="C51" s="314" t="s">
        <v>208</v>
      </c>
      <c r="D51" s="320">
        <v>1679</v>
      </c>
      <c r="E51" s="319">
        <v>524</v>
      </c>
      <c r="F51" s="320">
        <v>1375</v>
      </c>
      <c r="G51" s="319">
        <v>512</v>
      </c>
      <c r="H51" s="319">
        <v>431</v>
      </c>
      <c r="I51" s="320">
        <v>4521</v>
      </c>
      <c r="J51" s="320">
        <v>298026</v>
      </c>
      <c r="K51" s="320">
        <v>93011</v>
      </c>
      <c r="L51" s="320">
        <v>244066</v>
      </c>
      <c r="M51" s="320">
        <v>90881</v>
      </c>
      <c r="N51" s="320">
        <v>76503</v>
      </c>
      <c r="O51" s="320">
        <v>802487</v>
      </c>
    </row>
    <row r="52" spans="1:15" x14ac:dyDescent="0.2">
      <c r="A52" s="316"/>
      <c r="B52" s="317" t="s">
        <v>212</v>
      </c>
      <c r="C52" s="314" t="s">
        <v>207</v>
      </c>
      <c r="D52" s="320">
        <v>15812</v>
      </c>
      <c r="E52" s="320">
        <v>2949</v>
      </c>
      <c r="F52" s="320">
        <v>5153</v>
      </c>
      <c r="G52" s="320">
        <v>2098</v>
      </c>
      <c r="H52" s="320">
        <v>1807</v>
      </c>
      <c r="I52" s="320">
        <v>27819</v>
      </c>
      <c r="J52" s="320">
        <v>1411668</v>
      </c>
      <c r="K52" s="320">
        <v>263282</v>
      </c>
      <c r="L52" s="320">
        <v>460051</v>
      </c>
      <c r="M52" s="320">
        <v>187306</v>
      </c>
      <c r="N52" s="320">
        <v>161326</v>
      </c>
      <c r="O52" s="320">
        <v>2483633</v>
      </c>
    </row>
    <row r="53" spans="1:15" x14ac:dyDescent="0.2">
      <c r="A53" s="316"/>
      <c r="B53" s="317" t="s">
        <v>213</v>
      </c>
      <c r="C53" s="314" t="s">
        <v>208</v>
      </c>
      <c r="D53" s="320">
        <v>17015</v>
      </c>
      <c r="E53" s="320">
        <v>2901</v>
      </c>
      <c r="F53" s="320">
        <v>5779</v>
      </c>
      <c r="G53" s="320">
        <v>2241</v>
      </c>
      <c r="H53" s="320">
        <v>2025</v>
      </c>
      <c r="I53" s="320">
        <v>29961</v>
      </c>
      <c r="J53" s="320">
        <v>3032367</v>
      </c>
      <c r="K53" s="320">
        <v>517008</v>
      </c>
      <c r="L53" s="320">
        <v>1029918</v>
      </c>
      <c r="M53" s="320">
        <v>399385</v>
      </c>
      <c r="N53" s="320">
        <v>360890</v>
      </c>
      <c r="O53" s="320">
        <v>5339568</v>
      </c>
    </row>
    <row r="54" spans="1:15" x14ac:dyDescent="0.2">
      <c r="A54" s="316"/>
      <c r="B54" s="317" t="s">
        <v>214</v>
      </c>
      <c r="C54" s="314" t="s">
        <v>207</v>
      </c>
      <c r="D54" s="320">
        <v>4198</v>
      </c>
      <c r="E54" s="319">
        <v>507</v>
      </c>
      <c r="F54" s="319">
        <v>825</v>
      </c>
      <c r="G54" s="319">
        <v>315</v>
      </c>
      <c r="H54" s="319">
        <v>397</v>
      </c>
      <c r="I54" s="320">
        <v>6242</v>
      </c>
      <c r="J54" s="320">
        <v>670117</v>
      </c>
      <c r="K54" s="320">
        <v>80931</v>
      </c>
      <c r="L54" s="320">
        <v>131693</v>
      </c>
      <c r="M54" s="320">
        <v>50283</v>
      </c>
      <c r="N54" s="320">
        <v>63372</v>
      </c>
      <c r="O54" s="320">
        <v>996396</v>
      </c>
    </row>
    <row r="55" spans="1:15" x14ac:dyDescent="0.2">
      <c r="A55" s="316"/>
      <c r="B55" s="317" t="s">
        <v>215</v>
      </c>
      <c r="C55" s="314" t="s">
        <v>208</v>
      </c>
      <c r="D55" s="320">
        <v>11276</v>
      </c>
      <c r="E55" s="320">
        <v>1141</v>
      </c>
      <c r="F55" s="320">
        <v>2633</v>
      </c>
      <c r="G55" s="319">
        <v>903</v>
      </c>
      <c r="H55" s="320">
        <v>1113</v>
      </c>
      <c r="I55" s="320">
        <v>17066</v>
      </c>
      <c r="J55" s="320">
        <v>2228950</v>
      </c>
      <c r="K55" s="320">
        <v>225544</v>
      </c>
      <c r="L55" s="320">
        <v>520470</v>
      </c>
      <c r="M55" s="320">
        <v>178498</v>
      </c>
      <c r="N55" s="320">
        <v>220009</v>
      </c>
      <c r="O55" s="320">
        <v>3373471</v>
      </c>
    </row>
    <row r="56" spans="1:15" x14ac:dyDescent="0.2">
      <c r="A56" s="316"/>
      <c r="B56" s="321" t="s">
        <v>67</v>
      </c>
      <c r="C56" s="321"/>
      <c r="D56" s="320">
        <v>53612</v>
      </c>
      <c r="E56" s="320">
        <v>8693</v>
      </c>
      <c r="F56" s="320">
        <v>17585</v>
      </c>
      <c r="G56" s="320">
        <v>6845</v>
      </c>
      <c r="H56" s="320">
        <v>6486</v>
      </c>
      <c r="I56" s="322">
        <v>93221</v>
      </c>
      <c r="J56" s="320">
        <v>8492799</v>
      </c>
      <c r="K56" s="320">
        <v>1309965</v>
      </c>
      <c r="L56" s="320">
        <v>2728615</v>
      </c>
      <c r="M56" s="320">
        <v>1071727</v>
      </c>
      <c r="N56" s="320">
        <v>1051790</v>
      </c>
      <c r="O56" s="323">
        <v>14654896</v>
      </c>
    </row>
    <row r="57" spans="1:15" x14ac:dyDescent="0.2">
      <c r="A57" s="316" t="s">
        <v>87</v>
      </c>
      <c r="B57" s="317" t="s">
        <v>206</v>
      </c>
      <c r="C57" s="314" t="s">
        <v>207</v>
      </c>
      <c r="D57" s="319">
        <v>625</v>
      </c>
      <c r="E57" s="319">
        <v>377</v>
      </c>
      <c r="F57" s="319">
        <v>48</v>
      </c>
      <c r="G57" s="319">
        <v>145</v>
      </c>
      <c r="H57" s="319">
        <v>6</v>
      </c>
      <c r="I57" s="320">
        <v>1201</v>
      </c>
      <c r="J57" s="320">
        <v>271538</v>
      </c>
      <c r="K57" s="320">
        <v>163792</v>
      </c>
      <c r="L57" s="320">
        <v>20854</v>
      </c>
      <c r="M57" s="320">
        <v>62997</v>
      </c>
      <c r="N57" s="320">
        <v>2607</v>
      </c>
      <c r="O57" s="320">
        <v>521788</v>
      </c>
    </row>
    <row r="58" spans="1:15" x14ac:dyDescent="0.2">
      <c r="A58" s="316"/>
      <c r="B58" s="317" t="s">
        <v>206</v>
      </c>
      <c r="C58" s="314" t="s">
        <v>208</v>
      </c>
      <c r="D58" s="319">
        <v>550</v>
      </c>
      <c r="E58" s="319">
        <v>340</v>
      </c>
      <c r="F58" s="319">
        <v>44</v>
      </c>
      <c r="G58" s="319">
        <v>132</v>
      </c>
      <c r="H58" s="319">
        <v>5</v>
      </c>
      <c r="I58" s="320">
        <v>1071</v>
      </c>
      <c r="J58" s="320">
        <v>231782</v>
      </c>
      <c r="K58" s="320">
        <v>143284</v>
      </c>
      <c r="L58" s="320">
        <v>18543</v>
      </c>
      <c r="M58" s="320">
        <v>55628</v>
      </c>
      <c r="N58" s="320">
        <v>2107</v>
      </c>
      <c r="O58" s="320">
        <v>451344</v>
      </c>
    </row>
    <row r="59" spans="1:15" x14ac:dyDescent="0.2">
      <c r="A59" s="316"/>
      <c r="B59" s="317" t="s">
        <v>209</v>
      </c>
      <c r="C59" s="314" t="s">
        <v>207</v>
      </c>
      <c r="D59" s="320">
        <v>3614</v>
      </c>
      <c r="E59" s="320">
        <v>1086</v>
      </c>
      <c r="F59" s="319">
        <v>293</v>
      </c>
      <c r="G59" s="319">
        <v>597</v>
      </c>
      <c r="H59" s="319">
        <v>76</v>
      </c>
      <c r="I59" s="320">
        <v>5666</v>
      </c>
      <c r="J59" s="320">
        <v>1561917</v>
      </c>
      <c r="K59" s="320">
        <v>469353</v>
      </c>
      <c r="L59" s="320">
        <v>126630</v>
      </c>
      <c r="M59" s="320">
        <v>258014</v>
      </c>
      <c r="N59" s="320">
        <v>32846</v>
      </c>
      <c r="O59" s="320">
        <v>2448760</v>
      </c>
    </row>
    <row r="60" spans="1:15" x14ac:dyDescent="0.2">
      <c r="A60" s="316"/>
      <c r="B60" s="317" t="s">
        <v>209</v>
      </c>
      <c r="C60" s="314" t="s">
        <v>208</v>
      </c>
      <c r="D60" s="320">
        <v>3465</v>
      </c>
      <c r="E60" s="320">
        <v>1146</v>
      </c>
      <c r="F60" s="319">
        <v>284</v>
      </c>
      <c r="G60" s="319">
        <v>640</v>
      </c>
      <c r="H60" s="319">
        <v>75</v>
      </c>
      <c r="I60" s="320">
        <v>5610</v>
      </c>
      <c r="J60" s="320">
        <v>1460033</v>
      </c>
      <c r="K60" s="320">
        <v>482885</v>
      </c>
      <c r="L60" s="320">
        <v>119668</v>
      </c>
      <c r="M60" s="320">
        <v>269674</v>
      </c>
      <c r="N60" s="320">
        <v>31602</v>
      </c>
      <c r="O60" s="320">
        <v>2363862</v>
      </c>
    </row>
    <row r="61" spans="1:15" x14ac:dyDescent="0.2">
      <c r="A61" s="316"/>
      <c r="B61" s="317" t="s">
        <v>210</v>
      </c>
      <c r="C61" s="314" t="s">
        <v>207</v>
      </c>
      <c r="D61" s="320">
        <v>7550</v>
      </c>
      <c r="E61" s="320">
        <v>2202</v>
      </c>
      <c r="F61" s="319">
        <v>935</v>
      </c>
      <c r="G61" s="320">
        <v>1211</v>
      </c>
      <c r="H61" s="319">
        <v>384</v>
      </c>
      <c r="I61" s="320">
        <v>12282</v>
      </c>
      <c r="J61" s="320">
        <v>2141900</v>
      </c>
      <c r="K61" s="320">
        <v>624697</v>
      </c>
      <c r="L61" s="320">
        <v>265255</v>
      </c>
      <c r="M61" s="320">
        <v>343555</v>
      </c>
      <c r="N61" s="320">
        <v>108939</v>
      </c>
      <c r="O61" s="320">
        <v>3484346</v>
      </c>
    </row>
    <row r="62" spans="1:15" x14ac:dyDescent="0.2">
      <c r="A62" s="316"/>
      <c r="B62" s="317" t="s">
        <v>210</v>
      </c>
      <c r="C62" s="314" t="s">
        <v>208</v>
      </c>
      <c r="D62" s="320">
        <v>7217</v>
      </c>
      <c r="E62" s="320">
        <v>2071</v>
      </c>
      <c r="F62" s="319">
        <v>844</v>
      </c>
      <c r="G62" s="320">
        <v>1208</v>
      </c>
      <c r="H62" s="319">
        <v>423</v>
      </c>
      <c r="I62" s="320">
        <v>11763</v>
      </c>
      <c r="J62" s="320">
        <v>2157552</v>
      </c>
      <c r="K62" s="320">
        <v>619134</v>
      </c>
      <c r="L62" s="320">
        <v>252317</v>
      </c>
      <c r="M62" s="320">
        <v>361137</v>
      </c>
      <c r="N62" s="320">
        <v>126458</v>
      </c>
      <c r="O62" s="320">
        <v>3516598</v>
      </c>
    </row>
    <row r="63" spans="1:15" x14ac:dyDescent="0.2">
      <c r="A63" s="316"/>
      <c r="B63" s="317" t="s">
        <v>211</v>
      </c>
      <c r="C63" s="314" t="s">
        <v>207</v>
      </c>
      <c r="D63" s="319">
        <v>510</v>
      </c>
      <c r="E63" s="319">
        <v>110</v>
      </c>
      <c r="F63" s="319">
        <v>59</v>
      </c>
      <c r="G63" s="319">
        <v>49</v>
      </c>
      <c r="H63" s="319">
        <v>22</v>
      </c>
      <c r="I63" s="319">
        <v>750</v>
      </c>
      <c r="J63" s="320">
        <v>49716</v>
      </c>
      <c r="K63" s="320">
        <v>10723</v>
      </c>
      <c r="L63" s="320">
        <v>5751</v>
      </c>
      <c r="M63" s="320">
        <v>4777</v>
      </c>
      <c r="N63" s="320">
        <v>2145</v>
      </c>
      <c r="O63" s="320">
        <v>73112</v>
      </c>
    </row>
    <row r="64" spans="1:15" x14ac:dyDescent="0.2">
      <c r="A64" s="316"/>
      <c r="B64" s="317" t="s">
        <v>211</v>
      </c>
      <c r="C64" s="314" t="s">
        <v>208</v>
      </c>
      <c r="D64" s="319">
        <v>474</v>
      </c>
      <c r="E64" s="319">
        <v>113</v>
      </c>
      <c r="F64" s="319">
        <v>83</v>
      </c>
      <c r="G64" s="319">
        <v>62</v>
      </c>
      <c r="H64" s="319">
        <v>25</v>
      </c>
      <c r="I64" s="319">
        <v>757</v>
      </c>
      <c r="J64" s="320">
        <v>84136</v>
      </c>
      <c r="K64" s="320">
        <v>20058</v>
      </c>
      <c r="L64" s="320">
        <v>14733</v>
      </c>
      <c r="M64" s="320">
        <v>11005</v>
      </c>
      <c r="N64" s="320">
        <v>4438</v>
      </c>
      <c r="O64" s="320">
        <v>134370</v>
      </c>
    </row>
    <row r="65" spans="1:15" x14ac:dyDescent="0.2">
      <c r="A65" s="316"/>
      <c r="B65" s="317" t="s">
        <v>212</v>
      </c>
      <c r="C65" s="314" t="s">
        <v>207</v>
      </c>
      <c r="D65" s="320">
        <v>11506</v>
      </c>
      <c r="E65" s="320">
        <v>1986</v>
      </c>
      <c r="F65" s="320">
        <v>1621</v>
      </c>
      <c r="G65" s="319">
        <v>957</v>
      </c>
      <c r="H65" s="319">
        <v>389</v>
      </c>
      <c r="I65" s="320">
        <v>16459</v>
      </c>
      <c r="J65" s="320">
        <v>1027235</v>
      </c>
      <c r="K65" s="320">
        <v>177307</v>
      </c>
      <c r="L65" s="320">
        <v>144720</v>
      </c>
      <c r="M65" s="320">
        <v>85439</v>
      </c>
      <c r="N65" s="320">
        <v>34729</v>
      </c>
      <c r="O65" s="320">
        <v>1469430</v>
      </c>
    </row>
    <row r="66" spans="1:15" x14ac:dyDescent="0.2">
      <c r="A66" s="316"/>
      <c r="B66" s="317" t="s">
        <v>213</v>
      </c>
      <c r="C66" s="314" t="s">
        <v>208</v>
      </c>
      <c r="D66" s="320">
        <v>13086</v>
      </c>
      <c r="E66" s="320">
        <v>2020</v>
      </c>
      <c r="F66" s="320">
        <v>2021</v>
      </c>
      <c r="G66" s="320">
        <v>1205</v>
      </c>
      <c r="H66" s="319">
        <v>542</v>
      </c>
      <c r="I66" s="320">
        <v>18874</v>
      </c>
      <c r="J66" s="320">
        <v>2332151</v>
      </c>
      <c r="K66" s="320">
        <v>359999</v>
      </c>
      <c r="L66" s="320">
        <v>360177</v>
      </c>
      <c r="M66" s="320">
        <v>214752</v>
      </c>
      <c r="N66" s="320">
        <v>96594</v>
      </c>
      <c r="O66" s="320">
        <v>3363673</v>
      </c>
    </row>
    <row r="67" spans="1:15" x14ac:dyDescent="0.2">
      <c r="A67" s="316"/>
      <c r="B67" s="317" t="s">
        <v>214</v>
      </c>
      <c r="C67" s="314" t="s">
        <v>207</v>
      </c>
      <c r="D67" s="320">
        <v>4232</v>
      </c>
      <c r="E67" s="319">
        <v>613</v>
      </c>
      <c r="F67" s="319">
        <v>271</v>
      </c>
      <c r="G67" s="319">
        <v>192</v>
      </c>
      <c r="H67" s="319">
        <v>63</v>
      </c>
      <c r="I67" s="320">
        <v>5371</v>
      </c>
      <c r="J67" s="320">
        <v>675544</v>
      </c>
      <c r="K67" s="320">
        <v>97852</v>
      </c>
      <c r="L67" s="320">
        <v>43259</v>
      </c>
      <c r="M67" s="320">
        <v>30649</v>
      </c>
      <c r="N67" s="320">
        <v>10057</v>
      </c>
      <c r="O67" s="320">
        <v>857361</v>
      </c>
    </row>
    <row r="68" spans="1:15" x14ac:dyDescent="0.2">
      <c r="A68" s="316"/>
      <c r="B68" s="317" t="s">
        <v>215</v>
      </c>
      <c r="C68" s="314" t="s">
        <v>208</v>
      </c>
      <c r="D68" s="320">
        <v>10761</v>
      </c>
      <c r="E68" s="320">
        <v>1150</v>
      </c>
      <c r="F68" s="319">
        <v>840</v>
      </c>
      <c r="G68" s="319">
        <v>449</v>
      </c>
      <c r="H68" s="319">
        <v>203</v>
      </c>
      <c r="I68" s="320">
        <v>13403</v>
      </c>
      <c r="J68" s="320">
        <v>2127149</v>
      </c>
      <c r="K68" s="320">
        <v>227323</v>
      </c>
      <c r="L68" s="320">
        <v>166045</v>
      </c>
      <c r="M68" s="320">
        <v>88755</v>
      </c>
      <c r="N68" s="320">
        <v>40127</v>
      </c>
      <c r="O68" s="320">
        <v>2649399</v>
      </c>
    </row>
    <row r="69" spans="1:15" x14ac:dyDescent="0.2">
      <c r="A69" s="316"/>
      <c r="B69" s="321" t="s">
        <v>67</v>
      </c>
      <c r="C69" s="321"/>
      <c r="D69" s="320">
        <v>63590</v>
      </c>
      <c r="E69" s="320">
        <v>13214</v>
      </c>
      <c r="F69" s="320">
        <v>7343</v>
      </c>
      <c r="G69" s="320">
        <v>6847</v>
      </c>
      <c r="H69" s="320">
        <v>2213</v>
      </c>
      <c r="I69" s="322">
        <v>93207</v>
      </c>
      <c r="J69" s="320">
        <v>14120653</v>
      </c>
      <c r="K69" s="320">
        <v>3396407</v>
      </c>
      <c r="L69" s="320">
        <v>1537952</v>
      </c>
      <c r="M69" s="320">
        <v>1786382</v>
      </c>
      <c r="N69" s="320">
        <v>492649</v>
      </c>
      <c r="O69" s="323">
        <v>21334043</v>
      </c>
    </row>
    <row r="70" spans="1:15" x14ac:dyDescent="0.2">
      <c r="A70" s="316" t="s">
        <v>88</v>
      </c>
      <c r="B70" s="317" t="s">
        <v>206</v>
      </c>
      <c r="C70" s="314" t="s">
        <v>207</v>
      </c>
      <c r="D70" s="319">
        <v>303</v>
      </c>
      <c r="E70" s="319">
        <v>233</v>
      </c>
      <c r="F70" s="319">
        <v>40</v>
      </c>
      <c r="G70" s="319">
        <v>132</v>
      </c>
      <c r="H70" s="319">
        <v>1</v>
      </c>
      <c r="I70" s="319">
        <v>709</v>
      </c>
      <c r="J70" s="320">
        <v>131642</v>
      </c>
      <c r="K70" s="320">
        <v>101230</v>
      </c>
      <c r="L70" s="320">
        <v>17378</v>
      </c>
      <c r="M70" s="320">
        <v>57349</v>
      </c>
      <c r="N70" s="319">
        <v>434</v>
      </c>
      <c r="O70" s="320">
        <v>308033</v>
      </c>
    </row>
    <row r="71" spans="1:15" x14ac:dyDescent="0.2">
      <c r="A71" s="316"/>
      <c r="B71" s="317" t="s">
        <v>206</v>
      </c>
      <c r="C71" s="314" t="s">
        <v>208</v>
      </c>
      <c r="D71" s="319">
        <v>252</v>
      </c>
      <c r="E71" s="319">
        <v>222</v>
      </c>
      <c r="F71" s="319">
        <v>39</v>
      </c>
      <c r="G71" s="319">
        <v>131</v>
      </c>
      <c r="H71" s="319">
        <v>7</v>
      </c>
      <c r="I71" s="319">
        <v>651</v>
      </c>
      <c r="J71" s="320">
        <v>106198</v>
      </c>
      <c r="K71" s="320">
        <v>93556</v>
      </c>
      <c r="L71" s="320">
        <v>16435</v>
      </c>
      <c r="M71" s="320">
        <v>55206</v>
      </c>
      <c r="N71" s="320">
        <v>2950</v>
      </c>
      <c r="O71" s="320">
        <v>274345</v>
      </c>
    </row>
    <row r="72" spans="1:15" x14ac:dyDescent="0.2">
      <c r="A72" s="316"/>
      <c r="B72" s="317" t="s">
        <v>209</v>
      </c>
      <c r="C72" s="314" t="s">
        <v>207</v>
      </c>
      <c r="D72" s="320">
        <v>1911</v>
      </c>
      <c r="E72" s="319">
        <v>612</v>
      </c>
      <c r="F72" s="319">
        <v>284</v>
      </c>
      <c r="G72" s="319">
        <v>523</v>
      </c>
      <c r="H72" s="319">
        <v>37</v>
      </c>
      <c r="I72" s="320">
        <v>3367</v>
      </c>
      <c r="J72" s="320">
        <v>825906</v>
      </c>
      <c r="K72" s="320">
        <v>264497</v>
      </c>
      <c r="L72" s="320">
        <v>122741</v>
      </c>
      <c r="M72" s="320">
        <v>226033</v>
      </c>
      <c r="N72" s="320">
        <v>15991</v>
      </c>
      <c r="O72" s="320">
        <v>1455168</v>
      </c>
    </row>
    <row r="73" spans="1:15" x14ac:dyDescent="0.2">
      <c r="A73" s="316"/>
      <c r="B73" s="317" t="s">
        <v>209</v>
      </c>
      <c r="C73" s="314" t="s">
        <v>208</v>
      </c>
      <c r="D73" s="320">
        <v>1809</v>
      </c>
      <c r="E73" s="319">
        <v>516</v>
      </c>
      <c r="F73" s="319">
        <v>285</v>
      </c>
      <c r="G73" s="319">
        <v>490</v>
      </c>
      <c r="H73" s="319">
        <v>43</v>
      </c>
      <c r="I73" s="320">
        <v>3143</v>
      </c>
      <c r="J73" s="320">
        <v>762251</v>
      </c>
      <c r="K73" s="320">
        <v>217425</v>
      </c>
      <c r="L73" s="320">
        <v>120089</v>
      </c>
      <c r="M73" s="320">
        <v>206469</v>
      </c>
      <c r="N73" s="320">
        <v>18119</v>
      </c>
      <c r="O73" s="320">
        <v>1324353</v>
      </c>
    </row>
    <row r="74" spans="1:15" x14ac:dyDescent="0.2">
      <c r="A74" s="316"/>
      <c r="B74" s="317" t="s">
        <v>210</v>
      </c>
      <c r="C74" s="314" t="s">
        <v>207</v>
      </c>
      <c r="D74" s="320">
        <v>4480</v>
      </c>
      <c r="E74" s="320">
        <v>1036</v>
      </c>
      <c r="F74" s="320">
        <v>1126</v>
      </c>
      <c r="G74" s="320">
        <v>1111</v>
      </c>
      <c r="H74" s="319">
        <v>227</v>
      </c>
      <c r="I74" s="320">
        <v>7980</v>
      </c>
      <c r="J74" s="320">
        <v>1270955</v>
      </c>
      <c r="K74" s="320">
        <v>293908</v>
      </c>
      <c r="L74" s="320">
        <v>319441</v>
      </c>
      <c r="M74" s="320">
        <v>315186</v>
      </c>
      <c r="N74" s="320">
        <v>64399</v>
      </c>
      <c r="O74" s="320">
        <v>2263889</v>
      </c>
    </row>
    <row r="75" spans="1:15" x14ac:dyDescent="0.2">
      <c r="A75" s="316"/>
      <c r="B75" s="317" t="s">
        <v>210</v>
      </c>
      <c r="C75" s="314" t="s">
        <v>208</v>
      </c>
      <c r="D75" s="320">
        <v>4393</v>
      </c>
      <c r="E75" s="319">
        <v>970</v>
      </c>
      <c r="F75" s="320">
        <v>1148</v>
      </c>
      <c r="G75" s="320">
        <v>1068</v>
      </c>
      <c r="H75" s="319">
        <v>213</v>
      </c>
      <c r="I75" s="320">
        <v>7792</v>
      </c>
      <c r="J75" s="320">
        <v>1313306</v>
      </c>
      <c r="K75" s="320">
        <v>289986</v>
      </c>
      <c r="L75" s="320">
        <v>343199</v>
      </c>
      <c r="M75" s="320">
        <v>319283</v>
      </c>
      <c r="N75" s="320">
        <v>63677</v>
      </c>
      <c r="O75" s="320">
        <v>2329451</v>
      </c>
    </row>
    <row r="76" spans="1:15" x14ac:dyDescent="0.2">
      <c r="A76" s="316"/>
      <c r="B76" s="317" t="s">
        <v>211</v>
      </c>
      <c r="C76" s="314" t="s">
        <v>207</v>
      </c>
      <c r="D76" s="319">
        <v>480</v>
      </c>
      <c r="E76" s="319">
        <v>83</v>
      </c>
      <c r="F76" s="319">
        <v>166</v>
      </c>
      <c r="G76" s="319">
        <v>109</v>
      </c>
      <c r="H76" s="319">
        <v>20</v>
      </c>
      <c r="I76" s="319">
        <v>858</v>
      </c>
      <c r="J76" s="320">
        <v>46791</v>
      </c>
      <c r="K76" s="320">
        <v>8091</v>
      </c>
      <c r="L76" s="320">
        <v>16182</v>
      </c>
      <c r="M76" s="320">
        <v>10626</v>
      </c>
      <c r="N76" s="320">
        <v>1950</v>
      </c>
      <c r="O76" s="320">
        <v>83640</v>
      </c>
    </row>
    <row r="77" spans="1:15" x14ac:dyDescent="0.2">
      <c r="A77" s="316"/>
      <c r="B77" s="317" t="s">
        <v>211</v>
      </c>
      <c r="C77" s="314" t="s">
        <v>208</v>
      </c>
      <c r="D77" s="319">
        <v>449</v>
      </c>
      <c r="E77" s="319">
        <v>92</v>
      </c>
      <c r="F77" s="319">
        <v>161</v>
      </c>
      <c r="G77" s="319">
        <v>100</v>
      </c>
      <c r="H77" s="319">
        <v>23</v>
      </c>
      <c r="I77" s="319">
        <v>825</v>
      </c>
      <c r="J77" s="320">
        <v>79698</v>
      </c>
      <c r="K77" s="320">
        <v>16330</v>
      </c>
      <c r="L77" s="320">
        <v>28578</v>
      </c>
      <c r="M77" s="320">
        <v>17750</v>
      </c>
      <c r="N77" s="320">
        <v>4083</v>
      </c>
      <c r="O77" s="320">
        <v>146439</v>
      </c>
    </row>
    <row r="78" spans="1:15" x14ac:dyDescent="0.2">
      <c r="A78" s="316"/>
      <c r="B78" s="317" t="s">
        <v>212</v>
      </c>
      <c r="C78" s="314" t="s">
        <v>207</v>
      </c>
      <c r="D78" s="320">
        <v>11784</v>
      </c>
      <c r="E78" s="320">
        <v>2573</v>
      </c>
      <c r="F78" s="320">
        <v>3663</v>
      </c>
      <c r="G78" s="320">
        <v>2368</v>
      </c>
      <c r="H78" s="319">
        <v>578</v>
      </c>
      <c r="I78" s="320">
        <v>20966</v>
      </c>
      <c r="J78" s="320">
        <v>1052055</v>
      </c>
      <c r="K78" s="320">
        <v>229713</v>
      </c>
      <c r="L78" s="320">
        <v>327026</v>
      </c>
      <c r="M78" s="320">
        <v>211411</v>
      </c>
      <c r="N78" s="320">
        <v>51603</v>
      </c>
      <c r="O78" s="320">
        <v>1871808</v>
      </c>
    </row>
    <row r="79" spans="1:15" x14ac:dyDescent="0.2">
      <c r="A79" s="316"/>
      <c r="B79" s="317" t="s">
        <v>213</v>
      </c>
      <c r="C79" s="314" t="s">
        <v>208</v>
      </c>
      <c r="D79" s="320">
        <v>12764</v>
      </c>
      <c r="E79" s="320">
        <v>2499</v>
      </c>
      <c r="F79" s="320">
        <v>4316</v>
      </c>
      <c r="G79" s="320">
        <v>2650</v>
      </c>
      <c r="H79" s="319">
        <v>728</v>
      </c>
      <c r="I79" s="320">
        <v>22957</v>
      </c>
      <c r="J79" s="320">
        <v>2274766</v>
      </c>
      <c r="K79" s="320">
        <v>445365</v>
      </c>
      <c r="L79" s="320">
        <v>769186</v>
      </c>
      <c r="M79" s="320">
        <v>472276</v>
      </c>
      <c r="N79" s="320">
        <v>129742</v>
      </c>
      <c r="O79" s="320">
        <v>4091335</v>
      </c>
    </row>
    <row r="80" spans="1:15" x14ac:dyDescent="0.2">
      <c r="A80" s="316"/>
      <c r="B80" s="317" t="s">
        <v>214</v>
      </c>
      <c r="C80" s="314" t="s">
        <v>207</v>
      </c>
      <c r="D80" s="320">
        <v>3211</v>
      </c>
      <c r="E80" s="319">
        <v>490</v>
      </c>
      <c r="F80" s="319">
        <v>910</v>
      </c>
      <c r="G80" s="319">
        <v>710</v>
      </c>
      <c r="H80" s="319">
        <v>114</v>
      </c>
      <c r="I80" s="320">
        <v>5435</v>
      </c>
      <c r="J80" s="320">
        <v>512564</v>
      </c>
      <c r="K80" s="320">
        <v>78218</v>
      </c>
      <c r="L80" s="320">
        <v>145261</v>
      </c>
      <c r="M80" s="320">
        <v>113336</v>
      </c>
      <c r="N80" s="320">
        <v>18198</v>
      </c>
      <c r="O80" s="320">
        <v>867577</v>
      </c>
    </row>
    <row r="81" spans="1:15" x14ac:dyDescent="0.2">
      <c r="A81" s="316"/>
      <c r="B81" s="317" t="s">
        <v>215</v>
      </c>
      <c r="C81" s="314" t="s">
        <v>208</v>
      </c>
      <c r="D81" s="320">
        <v>8849</v>
      </c>
      <c r="E81" s="320">
        <v>1131</v>
      </c>
      <c r="F81" s="320">
        <v>2921</v>
      </c>
      <c r="G81" s="320">
        <v>2008</v>
      </c>
      <c r="H81" s="319">
        <v>339</v>
      </c>
      <c r="I81" s="320">
        <v>15248</v>
      </c>
      <c r="J81" s="320">
        <v>1749200</v>
      </c>
      <c r="K81" s="320">
        <v>223567</v>
      </c>
      <c r="L81" s="320">
        <v>577400</v>
      </c>
      <c r="M81" s="320">
        <v>396925</v>
      </c>
      <c r="N81" s="320">
        <v>67011</v>
      </c>
      <c r="O81" s="320">
        <v>3014103</v>
      </c>
    </row>
    <row r="82" spans="1:15" x14ac:dyDescent="0.2">
      <c r="A82" s="316"/>
      <c r="B82" s="321" t="s">
        <v>67</v>
      </c>
      <c r="C82" s="321"/>
      <c r="D82" s="320">
        <v>50685</v>
      </c>
      <c r="E82" s="320">
        <v>10457</v>
      </c>
      <c r="F82" s="320">
        <v>15059</v>
      </c>
      <c r="G82" s="320">
        <v>11400</v>
      </c>
      <c r="H82" s="320">
        <v>2330</v>
      </c>
      <c r="I82" s="322">
        <v>89931</v>
      </c>
      <c r="J82" s="320">
        <v>10125332</v>
      </c>
      <c r="K82" s="320">
        <v>2261886</v>
      </c>
      <c r="L82" s="320">
        <v>2802916</v>
      </c>
      <c r="M82" s="320">
        <v>2401850</v>
      </c>
      <c r="N82" s="320">
        <v>438157</v>
      </c>
      <c r="O82" s="323">
        <v>18030141</v>
      </c>
    </row>
    <row r="83" spans="1:15" x14ac:dyDescent="0.2">
      <c r="A83" s="316" t="s">
        <v>89</v>
      </c>
      <c r="B83" s="317" t="s">
        <v>206</v>
      </c>
      <c r="C83" s="314" t="s">
        <v>207</v>
      </c>
      <c r="D83" s="319">
        <v>992</v>
      </c>
      <c r="E83" s="319">
        <v>306</v>
      </c>
      <c r="F83" s="319">
        <v>175</v>
      </c>
      <c r="G83" s="319">
        <v>80</v>
      </c>
      <c r="H83" s="319">
        <v>21</v>
      </c>
      <c r="I83" s="320">
        <v>1574</v>
      </c>
      <c r="J83" s="320">
        <v>430986</v>
      </c>
      <c r="K83" s="320">
        <v>132945</v>
      </c>
      <c r="L83" s="320">
        <v>76031</v>
      </c>
      <c r="M83" s="320">
        <v>34757</v>
      </c>
      <c r="N83" s="320">
        <v>9124</v>
      </c>
      <c r="O83" s="320">
        <v>683843</v>
      </c>
    </row>
    <row r="84" spans="1:15" x14ac:dyDescent="0.2">
      <c r="A84" s="316"/>
      <c r="B84" s="317" t="s">
        <v>206</v>
      </c>
      <c r="C84" s="314" t="s">
        <v>208</v>
      </c>
      <c r="D84" s="319">
        <v>898</v>
      </c>
      <c r="E84" s="319">
        <v>296</v>
      </c>
      <c r="F84" s="319">
        <v>146</v>
      </c>
      <c r="G84" s="319">
        <v>79</v>
      </c>
      <c r="H84" s="319">
        <v>38</v>
      </c>
      <c r="I84" s="320">
        <v>1457</v>
      </c>
      <c r="J84" s="320">
        <v>378437</v>
      </c>
      <c r="K84" s="320">
        <v>124741</v>
      </c>
      <c r="L84" s="320">
        <v>61528</v>
      </c>
      <c r="M84" s="320">
        <v>33292</v>
      </c>
      <c r="N84" s="320">
        <v>16014</v>
      </c>
      <c r="O84" s="320">
        <v>614012</v>
      </c>
    </row>
    <row r="85" spans="1:15" x14ac:dyDescent="0.2">
      <c r="A85" s="316"/>
      <c r="B85" s="317" t="s">
        <v>209</v>
      </c>
      <c r="C85" s="314" t="s">
        <v>207</v>
      </c>
      <c r="D85" s="320">
        <v>4601</v>
      </c>
      <c r="E85" s="320">
        <v>1261</v>
      </c>
      <c r="F85" s="319">
        <v>727</v>
      </c>
      <c r="G85" s="319">
        <v>545</v>
      </c>
      <c r="H85" s="319">
        <v>200</v>
      </c>
      <c r="I85" s="320">
        <v>7334</v>
      </c>
      <c r="J85" s="320">
        <v>1988483</v>
      </c>
      <c r="K85" s="320">
        <v>544985</v>
      </c>
      <c r="L85" s="320">
        <v>314198</v>
      </c>
      <c r="M85" s="320">
        <v>235541</v>
      </c>
      <c r="N85" s="320">
        <v>86437</v>
      </c>
      <c r="O85" s="320">
        <v>3169644</v>
      </c>
    </row>
    <row r="86" spans="1:15" x14ac:dyDescent="0.2">
      <c r="A86" s="316"/>
      <c r="B86" s="317" t="s">
        <v>209</v>
      </c>
      <c r="C86" s="314" t="s">
        <v>208</v>
      </c>
      <c r="D86" s="320">
        <v>4214</v>
      </c>
      <c r="E86" s="320">
        <v>1123</v>
      </c>
      <c r="F86" s="319">
        <v>689</v>
      </c>
      <c r="G86" s="319">
        <v>529</v>
      </c>
      <c r="H86" s="319">
        <v>222</v>
      </c>
      <c r="I86" s="320">
        <v>6777</v>
      </c>
      <c r="J86" s="320">
        <v>1775636</v>
      </c>
      <c r="K86" s="320">
        <v>473194</v>
      </c>
      <c r="L86" s="320">
        <v>290321</v>
      </c>
      <c r="M86" s="320">
        <v>222903</v>
      </c>
      <c r="N86" s="320">
        <v>93543</v>
      </c>
      <c r="O86" s="320">
        <v>2855597</v>
      </c>
    </row>
    <row r="87" spans="1:15" x14ac:dyDescent="0.2">
      <c r="A87" s="316"/>
      <c r="B87" s="317" t="s">
        <v>210</v>
      </c>
      <c r="C87" s="314" t="s">
        <v>207</v>
      </c>
      <c r="D87" s="320">
        <v>10082</v>
      </c>
      <c r="E87" s="320">
        <v>2687</v>
      </c>
      <c r="F87" s="320">
        <v>2068</v>
      </c>
      <c r="G87" s="320">
        <v>1103</v>
      </c>
      <c r="H87" s="319">
        <v>804</v>
      </c>
      <c r="I87" s="320">
        <v>16744</v>
      </c>
      <c r="J87" s="320">
        <v>2860216</v>
      </c>
      <c r="K87" s="320">
        <v>762289</v>
      </c>
      <c r="L87" s="320">
        <v>586682</v>
      </c>
      <c r="M87" s="320">
        <v>312916</v>
      </c>
      <c r="N87" s="320">
        <v>228091</v>
      </c>
      <c r="O87" s="320">
        <v>4750194</v>
      </c>
    </row>
    <row r="88" spans="1:15" x14ac:dyDescent="0.2">
      <c r="A88" s="316"/>
      <c r="B88" s="317" t="s">
        <v>210</v>
      </c>
      <c r="C88" s="314" t="s">
        <v>208</v>
      </c>
      <c r="D88" s="320">
        <v>9532</v>
      </c>
      <c r="E88" s="320">
        <v>2548</v>
      </c>
      <c r="F88" s="320">
        <v>1990</v>
      </c>
      <c r="G88" s="320">
        <v>1034</v>
      </c>
      <c r="H88" s="319">
        <v>720</v>
      </c>
      <c r="I88" s="320">
        <v>15824</v>
      </c>
      <c r="J88" s="320">
        <v>2849631</v>
      </c>
      <c r="K88" s="320">
        <v>761735</v>
      </c>
      <c r="L88" s="320">
        <v>594919</v>
      </c>
      <c r="M88" s="320">
        <v>309119</v>
      </c>
      <c r="N88" s="320">
        <v>215247</v>
      </c>
      <c r="O88" s="320">
        <v>4730651</v>
      </c>
    </row>
    <row r="89" spans="1:15" x14ac:dyDescent="0.2">
      <c r="A89" s="316"/>
      <c r="B89" s="317" t="s">
        <v>211</v>
      </c>
      <c r="C89" s="314" t="s">
        <v>207</v>
      </c>
      <c r="D89" s="319">
        <v>496</v>
      </c>
      <c r="E89" s="319">
        <v>193</v>
      </c>
      <c r="F89" s="319">
        <v>107</v>
      </c>
      <c r="G89" s="319">
        <v>51</v>
      </c>
      <c r="H89" s="319">
        <v>51</v>
      </c>
      <c r="I89" s="319">
        <v>898</v>
      </c>
      <c r="J89" s="320">
        <v>48351</v>
      </c>
      <c r="K89" s="320">
        <v>18814</v>
      </c>
      <c r="L89" s="320">
        <v>10431</v>
      </c>
      <c r="M89" s="320">
        <v>4972</v>
      </c>
      <c r="N89" s="320">
        <v>4972</v>
      </c>
      <c r="O89" s="320">
        <v>87540</v>
      </c>
    </row>
    <row r="90" spans="1:15" x14ac:dyDescent="0.2">
      <c r="A90" s="316"/>
      <c r="B90" s="317" t="s">
        <v>211</v>
      </c>
      <c r="C90" s="314" t="s">
        <v>208</v>
      </c>
      <c r="D90" s="319">
        <v>379</v>
      </c>
      <c r="E90" s="319">
        <v>150</v>
      </c>
      <c r="F90" s="319">
        <v>94</v>
      </c>
      <c r="G90" s="319">
        <v>31</v>
      </c>
      <c r="H90" s="319">
        <v>25</v>
      </c>
      <c r="I90" s="319">
        <v>679</v>
      </c>
      <c r="J90" s="320">
        <v>67273</v>
      </c>
      <c r="K90" s="320">
        <v>26625</v>
      </c>
      <c r="L90" s="320">
        <v>16685</v>
      </c>
      <c r="M90" s="320">
        <v>5503</v>
      </c>
      <c r="N90" s="320">
        <v>4438</v>
      </c>
      <c r="O90" s="320">
        <v>120524</v>
      </c>
    </row>
    <row r="91" spans="1:15" x14ac:dyDescent="0.2">
      <c r="A91" s="316"/>
      <c r="B91" s="317" t="s">
        <v>212</v>
      </c>
      <c r="C91" s="314" t="s">
        <v>207</v>
      </c>
      <c r="D91" s="319">
        <v>116</v>
      </c>
      <c r="E91" s="319">
        <v>43</v>
      </c>
      <c r="F91" s="319">
        <v>42</v>
      </c>
      <c r="G91" s="319">
        <v>15</v>
      </c>
      <c r="H91" s="319">
        <v>14</v>
      </c>
      <c r="I91" s="319">
        <v>230</v>
      </c>
      <c r="J91" s="320">
        <v>10356</v>
      </c>
      <c r="K91" s="320">
        <v>3839</v>
      </c>
      <c r="L91" s="320">
        <v>3750</v>
      </c>
      <c r="M91" s="320">
        <v>1339</v>
      </c>
      <c r="N91" s="320">
        <v>1250</v>
      </c>
      <c r="O91" s="320">
        <v>20534</v>
      </c>
    </row>
    <row r="92" spans="1:15" x14ac:dyDescent="0.2">
      <c r="A92" s="316"/>
      <c r="B92" s="317" t="s">
        <v>213</v>
      </c>
      <c r="C92" s="314" t="s">
        <v>208</v>
      </c>
      <c r="D92" s="319">
        <v>288</v>
      </c>
      <c r="E92" s="319">
        <v>61</v>
      </c>
      <c r="F92" s="319">
        <v>101</v>
      </c>
      <c r="G92" s="319">
        <v>31</v>
      </c>
      <c r="H92" s="319">
        <v>15</v>
      </c>
      <c r="I92" s="319">
        <v>496</v>
      </c>
      <c r="J92" s="320">
        <v>51327</v>
      </c>
      <c r="K92" s="320">
        <v>10871</v>
      </c>
      <c r="L92" s="320">
        <v>18000</v>
      </c>
      <c r="M92" s="320">
        <v>5525</v>
      </c>
      <c r="N92" s="320">
        <v>2673</v>
      </c>
      <c r="O92" s="320">
        <v>88396</v>
      </c>
    </row>
    <row r="93" spans="1:15" x14ac:dyDescent="0.2">
      <c r="A93" s="316"/>
      <c r="B93" s="317" t="s">
        <v>214</v>
      </c>
      <c r="C93" s="314" t="s">
        <v>207</v>
      </c>
      <c r="D93" s="319">
        <v>6</v>
      </c>
      <c r="E93" s="319">
        <v>3</v>
      </c>
      <c r="F93" s="319">
        <v>5</v>
      </c>
      <c r="G93" s="318"/>
      <c r="H93" s="318"/>
      <c r="I93" s="319">
        <v>14</v>
      </c>
      <c r="J93" s="319">
        <v>958</v>
      </c>
      <c r="K93" s="319">
        <v>479</v>
      </c>
      <c r="L93" s="319">
        <v>798</v>
      </c>
      <c r="M93" s="318"/>
      <c r="N93" s="318"/>
      <c r="O93" s="320">
        <v>2235</v>
      </c>
    </row>
    <row r="94" spans="1:15" x14ac:dyDescent="0.2">
      <c r="A94" s="316"/>
      <c r="B94" s="317" t="s">
        <v>215</v>
      </c>
      <c r="C94" s="314" t="s">
        <v>208</v>
      </c>
      <c r="D94" s="319">
        <v>68</v>
      </c>
      <c r="E94" s="319">
        <v>23</v>
      </c>
      <c r="F94" s="319">
        <v>36</v>
      </c>
      <c r="G94" s="319">
        <v>4</v>
      </c>
      <c r="H94" s="319">
        <v>4</v>
      </c>
      <c r="I94" s="319">
        <v>135</v>
      </c>
      <c r="J94" s="320">
        <v>13442</v>
      </c>
      <c r="K94" s="320">
        <v>4546</v>
      </c>
      <c r="L94" s="320">
        <v>7116</v>
      </c>
      <c r="M94" s="319">
        <v>791</v>
      </c>
      <c r="N94" s="319">
        <v>791</v>
      </c>
      <c r="O94" s="320">
        <v>26686</v>
      </c>
    </row>
    <row r="95" spans="1:15" x14ac:dyDescent="0.2">
      <c r="A95" s="316"/>
      <c r="B95" s="321" t="s">
        <v>67</v>
      </c>
      <c r="C95" s="321"/>
      <c r="D95" s="320">
        <v>31672</v>
      </c>
      <c r="E95" s="320">
        <v>8694</v>
      </c>
      <c r="F95" s="320">
        <v>6180</v>
      </c>
      <c r="G95" s="320">
        <v>3502</v>
      </c>
      <c r="H95" s="320">
        <v>2114</v>
      </c>
      <c r="I95" s="322">
        <v>52162</v>
      </c>
      <c r="J95" s="320">
        <v>10475096</v>
      </c>
      <c r="K95" s="320">
        <v>2865063</v>
      </c>
      <c r="L95" s="320">
        <v>1980459</v>
      </c>
      <c r="M95" s="320">
        <v>1166658</v>
      </c>
      <c r="N95" s="320">
        <v>662580</v>
      </c>
      <c r="O95" s="323">
        <v>17149856</v>
      </c>
    </row>
    <row r="96" spans="1:15" x14ac:dyDescent="0.2">
      <c r="A96" s="316" t="s">
        <v>90</v>
      </c>
      <c r="B96" s="317" t="s">
        <v>206</v>
      </c>
      <c r="C96" s="314" t="s">
        <v>207</v>
      </c>
      <c r="D96" s="319">
        <v>494</v>
      </c>
      <c r="E96" s="319">
        <v>75</v>
      </c>
      <c r="F96" s="319">
        <v>48</v>
      </c>
      <c r="G96" s="319">
        <v>68</v>
      </c>
      <c r="H96" s="319">
        <v>6</v>
      </c>
      <c r="I96" s="319">
        <v>691</v>
      </c>
      <c r="J96" s="320">
        <v>214624</v>
      </c>
      <c r="K96" s="320">
        <v>32585</v>
      </c>
      <c r="L96" s="320">
        <v>20854</v>
      </c>
      <c r="M96" s="320">
        <v>29543</v>
      </c>
      <c r="N96" s="320">
        <v>2607</v>
      </c>
      <c r="O96" s="320">
        <v>300213</v>
      </c>
    </row>
    <row r="97" spans="1:15" x14ac:dyDescent="0.2">
      <c r="A97" s="316"/>
      <c r="B97" s="317" t="s">
        <v>206</v>
      </c>
      <c r="C97" s="314" t="s">
        <v>208</v>
      </c>
      <c r="D97" s="319">
        <v>490</v>
      </c>
      <c r="E97" s="319">
        <v>60</v>
      </c>
      <c r="F97" s="319">
        <v>47</v>
      </c>
      <c r="G97" s="319">
        <v>69</v>
      </c>
      <c r="H97" s="319">
        <v>6</v>
      </c>
      <c r="I97" s="319">
        <v>672</v>
      </c>
      <c r="J97" s="320">
        <v>206497</v>
      </c>
      <c r="K97" s="320">
        <v>25285</v>
      </c>
      <c r="L97" s="320">
        <v>19807</v>
      </c>
      <c r="M97" s="320">
        <v>29078</v>
      </c>
      <c r="N97" s="320">
        <v>2529</v>
      </c>
      <c r="O97" s="320">
        <v>283196</v>
      </c>
    </row>
    <row r="98" spans="1:15" x14ac:dyDescent="0.2">
      <c r="A98" s="316"/>
      <c r="B98" s="317" t="s">
        <v>209</v>
      </c>
      <c r="C98" s="314" t="s">
        <v>207</v>
      </c>
      <c r="D98" s="320">
        <v>1725</v>
      </c>
      <c r="E98" s="319">
        <v>488</v>
      </c>
      <c r="F98" s="319">
        <v>215</v>
      </c>
      <c r="G98" s="319">
        <v>471</v>
      </c>
      <c r="H98" s="319">
        <v>47</v>
      </c>
      <c r="I98" s="320">
        <v>2946</v>
      </c>
      <c r="J98" s="320">
        <v>745519</v>
      </c>
      <c r="K98" s="320">
        <v>210906</v>
      </c>
      <c r="L98" s="320">
        <v>92920</v>
      </c>
      <c r="M98" s="320">
        <v>203559</v>
      </c>
      <c r="N98" s="320">
        <v>20313</v>
      </c>
      <c r="O98" s="320">
        <v>1273217</v>
      </c>
    </row>
    <row r="99" spans="1:15" x14ac:dyDescent="0.2">
      <c r="A99" s="316"/>
      <c r="B99" s="317" t="s">
        <v>209</v>
      </c>
      <c r="C99" s="314" t="s">
        <v>208</v>
      </c>
      <c r="D99" s="320">
        <v>1665</v>
      </c>
      <c r="E99" s="319">
        <v>531</v>
      </c>
      <c r="F99" s="319">
        <v>175</v>
      </c>
      <c r="G99" s="319">
        <v>434</v>
      </c>
      <c r="H99" s="319">
        <v>42</v>
      </c>
      <c r="I99" s="320">
        <v>2847</v>
      </c>
      <c r="J99" s="320">
        <v>701574</v>
      </c>
      <c r="K99" s="320">
        <v>223745</v>
      </c>
      <c r="L99" s="320">
        <v>73739</v>
      </c>
      <c r="M99" s="320">
        <v>182873</v>
      </c>
      <c r="N99" s="320">
        <v>17697</v>
      </c>
      <c r="O99" s="320">
        <v>1199628</v>
      </c>
    </row>
    <row r="100" spans="1:15" x14ac:dyDescent="0.2">
      <c r="A100" s="316"/>
      <c r="B100" s="317" t="s">
        <v>210</v>
      </c>
      <c r="C100" s="314" t="s">
        <v>207</v>
      </c>
      <c r="D100" s="320">
        <v>3262</v>
      </c>
      <c r="E100" s="320">
        <v>1200</v>
      </c>
      <c r="F100" s="319">
        <v>462</v>
      </c>
      <c r="G100" s="319">
        <v>960</v>
      </c>
      <c r="H100" s="319">
        <v>180</v>
      </c>
      <c r="I100" s="320">
        <v>6064</v>
      </c>
      <c r="J100" s="320">
        <v>925414</v>
      </c>
      <c r="K100" s="320">
        <v>340434</v>
      </c>
      <c r="L100" s="320">
        <v>131067</v>
      </c>
      <c r="M100" s="320">
        <v>272348</v>
      </c>
      <c r="N100" s="320">
        <v>51065</v>
      </c>
      <c r="O100" s="320">
        <v>1720328</v>
      </c>
    </row>
    <row r="101" spans="1:15" x14ac:dyDescent="0.2">
      <c r="A101" s="316"/>
      <c r="B101" s="317" t="s">
        <v>210</v>
      </c>
      <c r="C101" s="314" t="s">
        <v>208</v>
      </c>
      <c r="D101" s="320">
        <v>3060</v>
      </c>
      <c r="E101" s="320">
        <v>1015</v>
      </c>
      <c r="F101" s="319">
        <v>449</v>
      </c>
      <c r="G101" s="319">
        <v>963</v>
      </c>
      <c r="H101" s="319">
        <v>133</v>
      </c>
      <c r="I101" s="320">
        <v>5620</v>
      </c>
      <c r="J101" s="320">
        <v>914800</v>
      </c>
      <c r="K101" s="320">
        <v>303438</v>
      </c>
      <c r="L101" s="320">
        <v>134230</v>
      </c>
      <c r="M101" s="320">
        <v>287893</v>
      </c>
      <c r="N101" s="320">
        <v>39761</v>
      </c>
      <c r="O101" s="320">
        <v>1680122</v>
      </c>
    </row>
    <row r="102" spans="1:15" x14ac:dyDescent="0.2">
      <c r="A102" s="316"/>
      <c r="B102" s="317" t="s">
        <v>211</v>
      </c>
      <c r="C102" s="314" t="s">
        <v>207</v>
      </c>
      <c r="D102" s="319">
        <v>427</v>
      </c>
      <c r="E102" s="319">
        <v>279</v>
      </c>
      <c r="F102" s="319">
        <v>107</v>
      </c>
      <c r="G102" s="319">
        <v>137</v>
      </c>
      <c r="H102" s="319">
        <v>20</v>
      </c>
      <c r="I102" s="319">
        <v>970</v>
      </c>
      <c r="J102" s="320">
        <v>41625</v>
      </c>
      <c r="K102" s="320">
        <v>27197</v>
      </c>
      <c r="L102" s="320">
        <v>10431</v>
      </c>
      <c r="M102" s="320">
        <v>13355</v>
      </c>
      <c r="N102" s="320">
        <v>1950</v>
      </c>
      <c r="O102" s="320">
        <v>94558</v>
      </c>
    </row>
    <row r="103" spans="1:15" x14ac:dyDescent="0.2">
      <c r="A103" s="316"/>
      <c r="B103" s="317" t="s">
        <v>211</v>
      </c>
      <c r="C103" s="314" t="s">
        <v>208</v>
      </c>
      <c r="D103" s="319">
        <v>385</v>
      </c>
      <c r="E103" s="319">
        <v>277</v>
      </c>
      <c r="F103" s="319">
        <v>126</v>
      </c>
      <c r="G103" s="319">
        <v>136</v>
      </c>
      <c r="H103" s="319">
        <v>37</v>
      </c>
      <c r="I103" s="319">
        <v>961</v>
      </c>
      <c r="J103" s="320">
        <v>68338</v>
      </c>
      <c r="K103" s="320">
        <v>49168</v>
      </c>
      <c r="L103" s="320">
        <v>22365</v>
      </c>
      <c r="M103" s="320">
        <v>24140</v>
      </c>
      <c r="N103" s="320">
        <v>6568</v>
      </c>
      <c r="O103" s="320">
        <v>170579</v>
      </c>
    </row>
    <row r="104" spans="1:15" x14ac:dyDescent="0.2">
      <c r="A104" s="316"/>
      <c r="B104" s="317" t="s">
        <v>212</v>
      </c>
      <c r="C104" s="314" t="s">
        <v>207</v>
      </c>
      <c r="D104" s="320">
        <v>11628</v>
      </c>
      <c r="E104" s="320">
        <v>10301</v>
      </c>
      <c r="F104" s="320">
        <v>3095</v>
      </c>
      <c r="G104" s="320">
        <v>3502</v>
      </c>
      <c r="H104" s="319">
        <v>726</v>
      </c>
      <c r="I104" s="320">
        <v>29252</v>
      </c>
      <c r="J104" s="320">
        <v>1038127</v>
      </c>
      <c r="K104" s="320">
        <v>919655</v>
      </c>
      <c r="L104" s="320">
        <v>276316</v>
      </c>
      <c r="M104" s="320">
        <v>312652</v>
      </c>
      <c r="N104" s="320">
        <v>64816</v>
      </c>
      <c r="O104" s="320">
        <v>2611566</v>
      </c>
    </row>
    <row r="105" spans="1:15" x14ac:dyDescent="0.2">
      <c r="A105" s="316"/>
      <c r="B105" s="317" t="s">
        <v>213</v>
      </c>
      <c r="C105" s="314" t="s">
        <v>208</v>
      </c>
      <c r="D105" s="320">
        <v>13934</v>
      </c>
      <c r="E105" s="320">
        <v>11022</v>
      </c>
      <c r="F105" s="320">
        <v>4060</v>
      </c>
      <c r="G105" s="320">
        <v>4125</v>
      </c>
      <c r="H105" s="320">
        <v>1270</v>
      </c>
      <c r="I105" s="320">
        <v>34411</v>
      </c>
      <c r="J105" s="320">
        <v>2483280</v>
      </c>
      <c r="K105" s="320">
        <v>1964311</v>
      </c>
      <c r="L105" s="320">
        <v>723562</v>
      </c>
      <c r="M105" s="320">
        <v>735146</v>
      </c>
      <c r="N105" s="320">
        <v>226336</v>
      </c>
      <c r="O105" s="320">
        <v>6132635</v>
      </c>
    </row>
    <row r="106" spans="1:15" x14ac:dyDescent="0.2">
      <c r="A106" s="316"/>
      <c r="B106" s="317" t="s">
        <v>214</v>
      </c>
      <c r="C106" s="314" t="s">
        <v>207</v>
      </c>
      <c r="D106" s="320">
        <v>2311</v>
      </c>
      <c r="E106" s="320">
        <v>3851</v>
      </c>
      <c r="F106" s="319">
        <v>404</v>
      </c>
      <c r="G106" s="319">
        <v>903</v>
      </c>
      <c r="H106" s="319">
        <v>138</v>
      </c>
      <c r="I106" s="320">
        <v>7607</v>
      </c>
      <c r="J106" s="320">
        <v>368899</v>
      </c>
      <c r="K106" s="320">
        <v>614726</v>
      </c>
      <c r="L106" s="320">
        <v>64490</v>
      </c>
      <c r="M106" s="320">
        <v>144144</v>
      </c>
      <c r="N106" s="320">
        <v>22029</v>
      </c>
      <c r="O106" s="320">
        <v>1214288</v>
      </c>
    </row>
    <row r="107" spans="1:15" x14ac:dyDescent="0.2">
      <c r="A107" s="316"/>
      <c r="B107" s="317" t="s">
        <v>215</v>
      </c>
      <c r="C107" s="314" t="s">
        <v>208</v>
      </c>
      <c r="D107" s="320">
        <v>5932</v>
      </c>
      <c r="E107" s="320">
        <v>10322</v>
      </c>
      <c r="F107" s="320">
        <v>1258</v>
      </c>
      <c r="G107" s="320">
        <v>2320</v>
      </c>
      <c r="H107" s="319">
        <v>415</v>
      </c>
      <c r="I107" s="320">
        <v>20247</v>
      </c>
      <c r="J107" s="320">
        <v>1172591</v>
      </c>
      <c r="K107" s="320">
        <v>2040371</v>
      </c>
      <c r="L107" s="320">
        <v>248671</v>
      </c>
      <c r="M107" s="320">
        <v>458599</v>
      </c>
      <c r="N107" s="320">
        <v>82034</v>
      </c>
      <c r="O107" s="320">
        <v>4002266</v>
      </c>
    </row>
    <row r="108" spans="1:15" x14ac:dyDescent="0.2">
      <c r="A108" s="316"/>
      <c r="B108" s="321" t="s">
        <v>67</v>
      </c>
      <c r="C108" s="321"/>
      <c r="D108" s="320">
        <v>45313</v>
      </c>
      <c r="E108" s="320">
        <v>39421</v>
      </c>
      <c r="F108" s="320">
        <v>10446</v>
      </c>
      <c r="G108" s="320">
        <v>14088</v>
      </c>
      <c r="H108" s="320">
        <v>3020</v>
      </c>
      <c r="I108" s="322">
        <v>112288</v>
      </c>
      <c r="J108" s="320">
        <v>8881288</v>
      </c>
      <c r="K108" s="320">
        <v>6751821</v>
      </c>
      <c r="L108" s="320">
        <v>1818452</v>
      </c>
      <c r="M108" s="320">
        <v>2693330</v>
      </c>
      <c r="N108" s="320">
        <v>537705</v>
      </c>
      <c r="O108" s="323">
        <v>20682596</v>
      </c>
    </row>
    <row r="109" spans="1:15" x14ac:dyDescent="0.2">
      <c r="A109" s="316" t="s">
        <v>91</v>
      </c>
      <c r="B109" s="317" t="s">
        <v>206</v>
      </c>
      <c r="C109" s="314" t="s">
        <v>207</v>
      </c>
      <c r="D109" s="318"/>
      <c r="E109" s="318"/>
      <c r="F109" s="318"/>
      <c r="G109" s="318"/>
      <c r="H109" s="318"/>
      <c r="I109" s="318"/>
      <c r="J109" s="318"/>
      <c r="K109" s="318"/>
      <c r="L109" s="318"/>
      <c r="M109" s="318"/>
      <c r="N109" s="318"/>
      <c r="O109" s="318"/>
    </row>
    <row r="110" spans="1:15" x14ac:dyDescent="0.2">
      <c r="A110" s="316"/>
      <c r="B110" s="317" t="s">
        <v>206</v>
      </c>
      <c r="C110" s="314" t="s">
        <v>208</v>
      </c>
      <c r="D110" s="318"/>
      <c r="E110" s="318"/>
      <c r="F110" s="318"/>
      <c r="G110" s="318"/>
      <c r="H110" s="318"/>
      <c r="I110" s="318"/>
      <c r="J110" s="318"/>
      <c r="K110" s="318"/>
      <c r="L110" s="318"/>
      <c r="M110" s="318"/>
      <c r="N110" s="318"/>
      <c r="O110" s="318"/>
    </row>
    <row r="111" spans="1:15" x14ac:dyDescent="0.2">
      <c r="A111" s="316"/>
      <c r="B111" s="317" t="s">
        <v>209</v>
      </c>
      <c r="C111" s="314" t="s">
        <v>207</v>
      </c>
      <c r="D111" s="318"/>
      <c r="E111" s="318"/>
      <c r="F111" s="318"/>
      <c r="G111" s="318"/>
      <c r="H111" s="318"/>
      <c r="I111" s="318"/>
      <c r="J111" s="318"/>
      <c r="K111" s="318"/>
      <c r="L111" s="318"/>
      <c r="M111" s="318"/>
      <c r="N111" s="318"/>
      <c r="O111" s="318"/>
    </row>
    <row r="112" spans="1:15" x14ac:dyDescent="0.2">
      <c r="A112" s="316"/>
      <c r="B112" s="317" t="s">
        <v>209</v>
      </c>
      <c r="C112" s="314" t="s">
        <v>208</v>
      </c>
      <c r="D112" s="318"/>
      <c r="E112" s="318"/>
      <c r="F112" s="318"/>
      <c r="G112" s="318"/>
      <c r="H112" s="318"/>
      <c r="I112" s="318"/>
      <c r="J112" s="318"/>
      <c r="K112" s="318"/>
      <c r="L112" s="318"/>
      <c r="M112" s="318"/>
      <c r="N112" s="318"/>
      <c r="O112" s="318"/>
    </row>
    <row r="113" spans="1:15" x14ac:dyDescent="0.2">
      <c r="A113" s="316"/>
      <c r="B113" s="317" t="s">
        <v>210</v>
      </c>
      <c r="C113" s="314" t="s">
        <v>207</v>
      </c>
      <c r="D113" s="318"/>
      <c r="E113" s="318"/>
      <c r="F113" s="318"/>
      <c r="G113" s="318"/>
      <c r="H113" s="318"/>
      <c r="I113" s="318"/>
      <c r="J113" s="318"/>
      <c r="K113" s="318"/>
      <c r="L113" s="318"/>
      <c r="M113" s="318"/>
      <c r="N113" s="318"/>
      <c r="O113" s="318"/>
    </row>
    <row r="114" spans="1:15" x14ac:dyDescent="0.2">
      <c r="A114" s="316"/>
      <c r="B114" s="317" t="s">
        <v>210</v>
      </c>
      <c r="C114" s="314" t="s">
        <v>208</v>
      </c>
      <c r="D114" s="318"/>
      <c r="E114" s="318"/>
      <c r="F114" s="318"/>
      <c r="G114" s="318"/>
      <c r="H114" s="318"/>
      <c r="I114" s="318"/>
      <c r="J114" s="318"/>
      <c r="K114" s="318"/>
      <c r="L114" s="318"/>
      <c r="M114" s="318"/>
      <c r="N114" s="318"/>
      <c r="O114" s="318"/>
    </row>
    <row r="115" spans="1:15" x14ac:dyDescent="0.2">
      <c r="A115" s="316"/>
      <c r="B115" s="317" t="s">
        <v>211</v>
      </c>
      <c r="C115" s="314" t="s">
        <v>207</v>
      </c>
      <c r="D115" s="319">
        <v>37</v>
      </c>
      <c r="E115" s="319">
        <v>88</v>
      </c>
      <c r="F115" s="319">
        <v>46</v>
      </c>
      <c r="G115" s="319">
        <v>15</v>
      </c>
      <c r="H115" s="319">
        <v>3</v>
      </c>
      <c r="I115" s="319">
        <v>189</v>
      </c>
      <c r="J115" s="320">
        <v>3607</v>
      </c>
      <c r="K115" s="320">
        <v>8578</v>
      </c>
      <c r="L115" s="320">
        <v>4484</v>
      </c>
      <c r="M115" s="320">
        <v>1462</v>
      </c>
      <c r="N115" s="319">
        <v>292</v>
      </c>
      <c r="O115" s="320">
        <v>18423</v>
      </c>
    </row>
    <row r="116" spans="1:15" x14ac:dyDescent="0.2">
      <c r="A116" s="316"/>
      <c r="B116" s="317" t="s">
        <v>211</v>
      </c>
      <c r="C116" s="314" t="s">
        <v>208</v>
      </c>
      <c r="D116" s="319">
        <v>25</v>
      </c>
      <c r="E116" s="319">
        <v>114</v>
      </c>
      <c r="F116" s="319">
        <v>47</v>
      </c>
      <c r="G116" s="319">
        <v>16</v>
      </c>
      <c r="H116" s="319">
        <v>7</v>
      </c>
      <c r="I116" s="319">
        <v>209</v>
      </c>
      <c r="J116" s="320">
        <v>4438</v>
      </c>
      <c r="K116" s="320">
        <v>20235</v>
      </c>
      <c r="L116" s="320">
        <v>8343</v>
      </c>
      <c r="M116" s="320">
        <v>2840</v>
      </c>
      <c r="N116" s="320">
        <v>1243</v>
      </c>
      <c r="O116" s="320">
        <v>37099</v>
      </c>
    </row>
    <row r="117" spans="1:15" x14ac:dyDescent="0.2">
      <c r="A117" s="316"/>
      <c r="B117" s="317" t="s">
        <v>212</v>
      </c>
      <c r="C117" s="314" t="s">
        <v>207</v>
      </c>
      <c r="D117" s="320">
        <v>1015</v>
      </c>
      <c r="E117" s="320">
        <v>2911</v>
      </c>
      <c r="F117" s="320">
        <v>1481</v>
      </c>
      <c r="G117" s="319">
        <v>768</v>
      </c>
      <c r="H117" s="319">
        <v>89</v>
      </c>
      <c r="I117" s="320">
        <v>6264</v>
      </c>
      <c r="J117" s="320">
        <v>90617</v>
      </c>
      <c r="K117" s="320">
        <v>259889</v>
      </c>
      <c r="L117" s="320">
        <v>132221</v>
      </c>
      <c r="M117" s="320">
        <v>68566</v>
      </c>
      <c r="N117" s="320">
        <v>7946</v>
      </c>
      <c r="O117" s="320">
        <v>559239</v>
      </c>
    </row>
    <row r="118" spans="1:15" x14ac:dyDescent="0.2">
      <c r="A118" s="316"/>
      <c r="B118" s="317" t="s">
        <v>213</v>
      </c>
      <c r="C118" s="314" t="s">
        <v>208</v>
      </c>
      <c r="D118" s="320">
        <v>1042</v>
      </c>
      <c r="E118" s="320">
        <v>2766</v>
      </c>
      <c r="F118" s="320">
        <v>1776</v>
      </c>
      <c r="G118" s="319">
        <v>570</v>
      </c>
      <c r="H118" s="319">
        <v>117</v>
      </c>
      <c r="I118" s="320">
        <v>6271</v>
      </c>
      <c r="J118" s="320">
        <v>185702</v>
      </c>
      <c r="K118" s="320">
        <v>492949</v>
      </c>
      <c r="L118" s="320">
        <v>316514</v>
      </c>
      <c r="M118" s="320">
        <v>101584</v>
      </c>
      <c r="N118" s="320">
        <v>20851</v>
      </c>
      <c r="O118" s="320">
        <v>1117600</v>
      </c>
    </row>
    <row r="119" spans="1:15" x14ac:dyDescent="0.2">
      <c r="A119" s="316"/>
      <c r="B119" s="317" t="s">
        <v>214</v>
      </c>
      <c r="C119" s="314" t="s">
        <v>207</v>
      </c>
      <c r="D119" s="319">
        <v>288</v>
      </c>
      <c r="E119" s="320">
        <v>1139</v>
      </c>
      <c r="F119" s="319">
        <v>475</v>
      </c>
      <c r="G119" s="319">
        <v>241</v>
      </c>
      <c r="H119" s="319">
        <v>28</v>
      </c>
      <c r="I119" s="320">
        <v>2171</v>
      </c>
      <c r="J119" s="320">
        <v>45973</v>
      </c>
      <c r="K119" s="320">
        <v>181816</v>
      </c>
      <c r="L119" s="320">
        <v>75823</v>
      </c>
      <c r="M119" s="320">
        <v>38470</v>
      </c>
      <c r="N119" s="320">
        <v>4470</v>
      </c>
      <c r="O119" s="320">
        <v>346552</v>
      </c>
    </row>
    <row r="120" spans="1:15" x14ac:dyDescent="0.2">
      <c r="A120" s="316"/>
      <c r="B120" s="317" t="s">
        <v>215</v>
      </c>
      <c r="C120" s="314" t="s">
        <v>208</v>
      </c>
      <c r="D120" s="319">
        <v>716</v>
      </c>
      <c r="E120" s="320">
        <v>3019</v>
      </c>
      <c r="F120" s="320">
        <v>1278</v>
      </c>
      <c r="G120" s="319">
        <v>665</v>
      </c>
      <c r="H120" s="319">
        <v>87</v>
      </c>
      <c r="I120" s="320">
        <v>5765</v>
      </c>
      <c r="J120" s="320">
        <v>141533</v>
      </c>
      <c r="K120" s="320">
        <v>596772</v>
      </c>
      <c r="L120" s="320">
        <v>252625</v>
      </c>
      <c r="M120" s="320">
        <v>131452</v>
      </c>
      <c r="N120" s="320">
        <v>17197</v>
      </c>
      <c r="O120" s="320">
        <v>1139579</v>
      </c>
    </row>
    <row r="121" spans="1:15" x14ac:dyDescent="0.2">
      <c r="A121" s="316"/>
      <c r="B121" s="321" t="s">
        <v>67</v>
      </c>
      <c r="C121" s="321"/>
      <c r="D121" s="320">
        <v>3123</v>
      </c>
      <c r="E121" s="320">
        <v>10037</v>
      </c>
      <c r="F121" s="320">
        <v>5103</v>
      </c>
      <c r="G121" s="320">
        <v>2275</v>
      </c>
      <c r="H121" s="319">
        <v>331</v>
      </c>
      <c r="I121" s="322">
        <v>20869</v>
      </c>
      <c r="J121" s="320">
        <v>471870</v>
      </c>
      <c r="K121" s="320">
        <v>1560239</v>
      </c>
      <c r="L121" s="320">
        <v>790010</v>
      </c>
      <c r="M121" s="320">
        <v>344374</v>
      </c>
      <c r="N121" s="320">
        <v>51999</v>
      </c>
      <c r="O121" s="323">
        <v>3218492</v>
      </c>
    </row>
    <row r="122" spans="1:15" x14ac:dyDescent="0.2">
      <c r="A122" s="316" t="s">
        <v>92</v>
      </c>
      <c r="B122" s="317" t="s">
        <v>206</v>
      </c>
      <c r="C122" s="314" t="s">
        <v>207</v>
      </c>
      <c r="D122" s="318"/>
      <c r="E122" s="318"/>
      <c r="F122" s="318"/>
      <c r="G122" s="318"/>
      <c r="H122" s="318"/>
      <c r="I122" s="318"/>
      <c r="J122" s="318"/>
      <c r="K122" s="318"/>
      <c r="L122" s="318"/>
      <c r="M122" s="318"/>
      <c r="N122" s="318"/>
      <c r="O122" s="318"/>
    </row>
    <row r="123" spans="1:15" x14ac:dyDescent="0.2">
      <c r="A123" s="316"/>
      <c r="B123" s="317" t="s">
        <v>206</v>
      </c>
      <c r="C123" s="314" t="s">
        <v>208</v>
      </c>
      <c r="D123" s="318"/>
      <c r="E123" s="318"/>
      <c r="F123" s="318"/>
      <c r="G123" s="318"/>
      <c r="H123" s="318"/>
      <c r="I123" s="318"/>
      <c r="J123" s="318"/>
      <c r="K123" s="318"/>
      <c r="L123" s="318"/>
      <c r="M123" s="318"/>
      <c r="N123" s="318"/>
      <c r="O123" s="318"/>
    </row>
    <row r="124" spans="1:15" x14ac:dyDescent="0.2">
      <c r="A124" s="316"/>
      <c r="B124" s="317" t="s">
        <v>209</v>
      </c>
      <c r="C124" s="314" t="s">
        <v>207</v>
      </c>
      <c r="D124" s="318"/>
      <c r="E124" s="318"/>
      <c r="F124" s="318"/>
      <c r="G124" s="318"/>
      <c r="H124" s="318"/>
      <c r="I124" s="318"/>
      <c r="J124" s="318"/>
      <c r="K124" s="318"/>
      <c r="L124" s="318"/>
      <c r="M124" s="318"/>
      <c r="N124" s="318"/>
      <c r="O124" s="318"/>
    </row>
    <row r="125" spans="1:15" x14ac:dyDescent="0.2">
      <c r="A125" s="316"/>
      <c r="B125" s="317" t="s">
        <v>209</v>
      </c>
      <c r="C125" s="314" t="s">
        <v>208</v>
      </c>
      <c r="D125" s="318"/>
      <c r="E125" s="318"/>
      <c r="F125" s="318"/>
      <c r="G125" s="318"/>
      <c r="H125" s="318"/>
      <c r="I125" s="318"/>
      <c r="J125" s="318"/>
      <c r="K125" s="318"/>
      <c r="L125" s="318"/>
      <c r="M125" s="318"/>
      <c r="N125" s="318"/>
      <c r="O125" s="318"/>
    </row>
    <row r="126" spans="1:15" x14ac:dyDescent="0.2">
      <c r="A126" s="316"/>
      <c r="B126" s="317" t="s">
        <v>210</v>
      </c>
      <c r="C126" s="314" t="s">
        <v>207</v>
      </c>
      <c r="D126" s="318"/>
      <c r="E126" s="318"/>
      <c r="F126" s="318"/>
      <c r="G126" s="318"/>
      <c r="H126" s="318"/>
      <c r="I126" s="318"/>
      <c r="J126" s="318"/>
      <c r="K126" s="318"/>
      <c r="L126" s="318"/>
      <c r="M126" s="318"/>
      <c r="N126" s="318"/>
      <c r="O126" s="318"/>
    </row>
    <row r="127" spans="1:15" x14ac:dyDescent="0.2">
      <c r="A127" s="316"/>
      <c r="B127" s="317" t="s">
        <v>210</v>
      </c>
      <c r="C127" s="314" t="s">
        <v>208</v>
      </c>
      <c r="D127" s="318"/>
      <c r="E127" s="319">
        <v>1</v>
      </c>
      <c r="F127" s="318"/>
      <c r="G127" s="318"/>
      <c r="H127" s="318"/>
      <c r="I127" s="319">
        <v>1</v>
      </c>
      <c r="J127" s="318"/>
      <c r="K127" s="319">
        <v>299</v>
      </c>
      <c r="L127" s="318"/>
      <c r="M127" s="318"/>
      <c r="N127" s="318"/>
      <c r="O127" s="319">
        <v>299</v>
      </c>
    </row>
    <row r="128" spans="1:15" x14ac:dyDescent="0.2">
      <c r="A128" s="316"/>
      <c r="B128" s="317" t="s">
        <v>211</v>
      </c>
      <c r="C128" s="314" t="s">
        <v>207</v>
      </c>
      <c r="D128" s="319">
        <v>95</v>
      </c>
      <c r="E128" s="319">
        <v>138</v>
      </c>
      <c r="F128" s="319">
        <v>67</v>
      </c>
      <c r="G128" s="319">
        <v>17</v>
      </c>
      <c r="H128" s="319">
        <v>3</v>
      </c>
      <c r="I128" s="319">
        <v>320</v>
      </c>
      <c r="J128" s="320">
        <v>9261</v>
      </c>
      <c r="K128" s="320">
        <v>13452</v>
      </c>
      <c r="L128" s="320">
        <v>6531</v>
      </c>
      <c r="M128" s="320">
        <v>1657</v>
      </c>
      <c r="N128" s="319">
        <v>292</v>
      </c>
      <c r="O128" s="320">
        <v>31193</v>
      </c>
    </row>
    <row r="129" spans="1:15" x14ac:dyDescent="0.2">
      <c r="A129" s="316"/>
      <c r="B129" s="317" t="s">
        <v>211</v>
      </c>
      <c r="C129" s="314" t="s">
        <v>208</v>
      </c>
      <c r="D129" s="319">
        <v>99</v>
      </c>
      <c r="E129" s="319">
        <v>161</v>
      </c>
      <c r="F129" s="319">
        <v>63</v>
      </c>
      <c r="G129" s="319">
        <v>13</v>
      </c>
      <c r="H129" s="319">
        <v>4</v>
      </c>
      <c r="I129" s="319">
        <v>340</v>
      </c>
      <c r="J129" s="320">
        <v>17573</v>
      </c>
      <c r="K129" s="320">
        <v>28578</v>
      </c>
      <c r="L129" s="320">
        <v>11183</v>
      </c>
      <c r="M129" s="320">
        <v>2308</v>
      </c>
      <c r="N129" s="319">
        <v>710</v>
      </c>
      <c r="O129" s="320">
        <v>60352</v>
      </c>
    </row>
    <row r="130" spans="1:15" x14ac:dyDescent="0.2">
      <c r="A130" s="316"/>
      <c r="B130" s="317" t="s">
        <v>212</v>
      </c>
      <c r="C130" s="314" t="s">
        <v>207</v>
      </c>
      <c r="D130" s="320">
        <v>2879</v>
      </c>
      <c r="E130" s="320">
        <v>5154</v>
      </c>
      <c r="F130" s="320">
        <v>2633</v>
      </c>
      <c r="G130" s="320">
        <v>1320</v>
      </c>
      <c r="H130" s="319">
        <v>287</v>
      </c>
      <c r="I130" s="320">
        <v>12273</v>
      </c>
      <c r="J130" s="320">
        <v>257032</v>
      </c>
      <c r="K130" s="320">
        <v>460140</v>
      </c>
      <c r="L130" s="320">
        <v>235070</v>
      </c>
      <c r="M130" s="320">
        <v>117847</v>
      </c>
      <c r="N130" s="320">
        <v>25623</v>
      </c>
      <c r="O130" s="320">
        <v>1095712</v>
      </c>
    </row>
    <row r="131" spans="1:15" x14ac:dyDescent="0.2">
      <c r="A131" s="316"/>
      <c r="B131" s="317" t="s">
        <v>213</v>
      </c>
      <c r="C131" s="314" t="s">
        <v>208</v>
      </c>
      <c r="D131" s="320">
        <v>3030</v>
      </c>
      <c r="E131" s="320">
        <v>5483</v>
      </c>
      <c r="F131" s="320">
        <v>3427</v>
      </c>
      <c r="G131" s="320">
        <v>1008</v>
      </c>
      <c r="H131" s="319">
        <v>298</v>
      </c>
      <c r="I131" s="320">
        <v>13246</v>
      </c>
      <c r="J131" s="320">
        <v>539998</v>
      </c>
      <c r="K131" s="320">
        <v>977165</v>
      </c>
      <c r="L131" s="320">
        <v>610751</v>
      </c>
      <c r="M131" s="320">
        <v>179643</v>
      </c>
      <c r="N131" s="320">
        <v>53109</v>
      </c>
      <c r="O131" s="320">
        <v>2360666</v>
      </c>
    </row>
    <row r="132" spans="1:15" x14ac:dyDescent="0.2">
      <c r="A132" s="316"/>
      <c r="B132" s="317" t="s">
        <v>214</v>
      </c>
      <c r="C132" s="314" t="s">
        <v>207</v>
      </c>
      <c r="D132" s="319">
        <v>807</v>
      </c>
      <c r="E132" s="320">
        <v>1664</v>
      </c>
      <c r="F132" s="319">
        <v>662</v>
      </c>
      <c r="G132" s="319">
        <v>264</v>
      </c>
      <c r="H132" s="319">
        <v>184</v>
      </c>
      <c r="I132" s="320">
        <v>3581</v>
      </c>
      <c r="J132" s="320">
        <v>128820</v>
      </c>
      <c r="K132" s="320">
        <v>265620</v>
      </c>
      <c r="L132" s="320">
        <v>105674</v>
      </c>
      <c r="M132" s="320">
        <v>42142</v>
      </c>
      <c r="N132" s="320">
        <v>29371</v>
      </c>
      <c r="O132" s="320">
        <v>571627</v>
      </c>
    </row>
    <row r="133" spans="1:15" x14ac:dyDescent="0.2">
      <c r="A133" s="316"/>
      <c r="B133" s="317" t="s">
        <v>215</v>
      </c>
      <c r="C133" s="314" t="s">
        <v>208</v>
      </c>
      <c r="D133" s="320">
        <v>2332</v>
      </c>
      <c r="E133" s="320">
        <v>4845</v>
      </c>
      <c r="F133" s="320">
        <v>2153</v>
      </c>
      <c r="G133" s="319">
        <v>564</v>
      </c>
      <c r="H133" s="319">
        <v>535</v>
      </c>
      <c r="I133" s="320">
        <v>10429</v>
      </c>
      <c r="J133" s="320">
        <v>460971</v>
      </c>
      <c r="K133" s="320">
        <v>957721</v>
      </c>
      <c r="L133" s="320">
        <v>425588</v>
      </c>
      <c r="M133" s="320">
        <v>111487</v>
      </c>
      <c r="N133" s="320">
        <v>105755</v>
      </c>
      <c r="O133" s="320">
        <v>2061522</v>
      </c>
    </row>
    <row r="134" spans="1:15" x14ac:dyDescent="0.2">
      <c r="A134" s="316"/>
      <c r="B134" s="321" t="s">
        <v>67</v>
      </c>
      <c r="C134" s="321"/>
      <c r="D134" s="320">
        <v>9242</v>
      </c>
      <c r="E134" s="320">
        <v>17446</v>
      </c>
      <c r="F134" s="320">
        <v>9005</v>
      </c>
      <c r="G134" s="320">
        <v>3186</v>
      </c>
      <c r="H134" s="320">
        <v>1311</v>
      </c>
      <c r="I134" s="322">
        <v>40190</v>
      </c>
      <c r="J134" s="320">
        <v>1413655</v>
      </c>
      <c r="K134" s="320">
        <v>2702975</v>
      </c>
      <c r="L134" s="320">
        <v>1394797</v>
      </c>
      <c r="M134" s="320">
        <v>455084</v>
      </c>
      <c r="N134" s="320">
        <v>214860</v>
      </c>
      <c r="O134" s="323">
        <v>6181371</v>
      </c>
    </row>
    <row r="135" spans="1:15" x14ac:dyDescent="0.2">
      <c r="A135" s="316" t="s">
        <v>93</v>
      </c>
      <c r="B135" s="317" t="s">
        <v>206</v>
      </c>
      <c r="C135" s="314" t="s">
        <v>207</v>
      </c>
      <c r="D135" s="318"/>
      <c r="E135" s="318"/>
      <c r="F135" s="318"/>
      <c r="G135" s="318"/>
      <c r="H135" s="318"/>
      <c r="I135" s="318"/>
      <c r="J135" s="318"/>
      <c r="K135" s="318"/>
      <c r="L135" s="318"/>
      <c r="M135" s="318"/>
      <c r="N135" s="318"/>
      <c r="O135" s="318"/>
    </row>
    <row r="136" spans="1:15" x14ac:dyDescent="0.2">
      <c r="A136" s="316"/>
      <c r="B136" s="317" t="s">
        <v>206</v>
      </c>
      <c r="C136" s="314" t="s">
        <v>208</v>
      </c>
      <c r="D136" s="318"/>
      <c r="E136" s="318"/>
      <c r="F136" s="318"/>
      <c r="G136" s="318"/>
      <c r="H136" s="318"/>
      <c r="I136" s="318"/>
      <c r="J136" s="318"/>
      <c r="K136" s="318"/>
      <c r="L136" s="318"/>
      <c r="M136" s="318"/>
      <c r="N136" s="318"/>
      <c r="O136" s="318"/>
    </row>
    <row r="137" spans="1:15" x14ac:dyDescent="0.2">
      <c r="A137" s="316"/>
      <c r="B137" s="317" t="s">
        <v>209</v>
      </c>
      <c r="C137" s="314" t="s">
        <v>207</v>
      </c>
      <c r="D137" s="318"/>
      <c r="E137" s="318"/>
      <c r="F137" s="318"/>
      <c r="G137" s="318"/>
      <c r="H137" s="318"/>
      <c r="I137" s="318"/>
      <c r="J137" s="318"/>
      <c r="K137" s="318"/>
      <c r="L137" s="318"/>
      <c r="M137" s="318"/>
      <c r="N137" s="318"/>
      <c r="O137" s="318"/>
    </row>
    <row r="138" spans="1:15" x14ac:dyDescent="0.2">
      <c r="A138" s="316"/>
      <c r="B138" s="317" t="s">
        <v>209</v>
      </c>
      <c r="C138" s="314" t="s">
        <v>208</v>
      </c>
      <c r="D138" s="318"/>
      <c r="E138" s="318"/>
      <c r="F138" s="318"/>
      <c r="G138" s="318"/>
      <c r="H138" s="318"/>
      <c r="I138" s="318"/>
      <c r="J138" s="318"/>
      <c r="K138" s="318"/>
      <c r="L138" s="318"/>
      <c r="M138" s="318"/>
      <c r="N138" s="318"/>
      <c r="O138" s="318"/>
    </row>
    <row r="139" spans="1:15" x14ac:dyDescent="0.2">
      <c r="A139" s="316"/>
      <c r="B139" s="317" t="s">
        <v>210</v>
      </c>
      <c r="C139" s="314" t="s">
        <v>207</v>
      </c>
      <c r="D139" s="318"/>
      <c r="E139" s="319">
        <v>1</v>
      </c>
      <c r="F139" s="318"/>
      <c r="G139" s="318"/>
      <c r="H139" s="318"/>
      <c r="I139" s="319">
        <v>1</v>
      </c>
      <c r="J139" s="318"/>
      <c r="K139" s="319">
        <v>284</v>
      </c>
      <c r="L139" s="318"/>
      <c r="M139" s="318"/>
      <c r="N139" s="318"/>
      <c r="O139" s="319">
        <v>284</v>
      </c>
    </row>
    <row r="140" spans="1:15" x14ac:dyDescent="0.2">
      <c r="A140" s="316"/>
      <c r="B140" s="317" t="s">
        <v>210</v>
      </c>
      <c r="C140" s="314" t="s">
        <v>208</v>
      </c>
      <c r="D140" s="318"/>
      <c r="E140" s="319">
        <v>1</v>
      </c>
      <c r="F140" s="318"/>
      <c r="G140" s="318"/>
      <c r="H140" s="318"/>
      <c r="I140" s="319">
        <v>1</v>
      </c>
      <c r="J140" s="318"/>
      <c r="K140" s="319">
        <v>299</v>
      </c>
      <c r="L140" s="318"/>
      <c r="M140" s="318"/>
      <c r="N140" s="318"/>
      <c r="O140" s="319">
        <v>299</v>
      </c>
    </row>
    <row r="141" spans="1:15" x14ac:dyDescent="0.2">
      <c r="A141" s="316"/>
      <c r="B141" s="317" t="s">
        <v>211</v>
      </c>
      <c r="C141" s="314" t="s">
        <v>207</v>
      </c>
      <c r="D141" s="319">
        <v>70</v>
      </c>
      <c r="E141" s="319">
        <v>273</v>
      </c>
      <c r="F141" s="319">
        <v>119</v>
      </c>
      <c r="G141" s="319">
        <v>34</v>
      </c>
      <c r="H141" s="319">
        <v>22</v>
      </c>
      <c r="I141" s="319">
        <v>518</v>
      </c>
      <c r="J141" s="320">
        <v>6824</v>
      </c>
      <c r="K141" s="320">
        <v>26613</v>
      </c>
      <c r="L141" s="320">
        <v>11600</v>
      </c>
      <c r="M141" s="320">
        <v>3314</v>
      </c>
      <c r="N141" s="320">
        <v>2145</v>
      </c>
      <c r="O141" s="320">
        <v>50496</v>
      </c>
    </row>
    <row r="142" spans="1:15" x14ac:dyDescent="0.2">
      <c r="A142" s="316"/>
      <c r="B142" s="317" t="s">
        <v>211</v>
      </c>
      <c r="C142" s="314" t="s">
        <v>208</v>
      </c>
      <c r="D142" s="319">
        <v>82</v>
      </c>
      <c r="E142" s="319">
        <v>358</v>
      </c>
      <c r="F142" s="319">
        <v>141</v>
      </c>
      <c r="G142" s="319">
        <v>46</v>
      </c>
      <c r="H142" s="319">
        <v>15</v>
      </c>
      <c r="I142" s="319">
        <v>642</v>
      </c>
      <c r="J142" s="320">
        <v>14555</v>
      </c>
      <c r="K142" s="320">
        <v>63546</v>
      </c>
      <c r="L142" s="320">
        <v>25028</v>
      </c>
      <c r="M142" s="320">
        <v>8165</v>
      </c>
      <c r="N142" s="320">
        <v>2663</v>
      </c>
      <c r="O142" s="320">
        <v>113957</v>
      </c>
    </row>
    <row r="143" spans="1:15" x14ac:dyDescent="0.2">
      <c r="A143" s="316"/>
      <c r="B143" s="317" t="s">
        <v>212</v>
      </c>
      <c r="C143" s="314" t="s">
        <v>207</v>
      </c>
      <c r="D143" s="320">
        <v>1551</v>
      </c>
      <c r="E143" s="320">
        <v>5547</v>
      </c>
      <c r="F143" s="320">
        <v>2484</v>
      </c>
      <c r="G143" s="320">
        <v>1575</v>
      </c>
      <c r="H143" s="319">
        <v>188</v>
      </c>
      <c r="I143" s="320">
        <v>11345</v>
      </c>
      <c r="J143" s="320">
        <v>138471</v>
      </c>
      <c r="K143" s="320">
        <v>495226</v>
      </c>
      <c r="L143" s="320">
        <v>221767</v>
      </c>
      <c r="M143" s="320">
        <v>140613</v>
      </c>
      <c r="N143" s="320">
        <v>16784</v>
      </c>
      <c r="O143" s="320">
        <v>1012861</v>
      </c>
    </row>
    <row r="144" spans="1:15" x14ac:dyDescent="0.2">
      <c r="A144" s="316"/>
      <c r="B144" s="317" t="s">
        <v>213</v>
      </c>
      <c r="C144" s="314" t="s">
        <v>208</v>
      </c>
      <c r="D144" s="320">
        <v>1750</v>
      </c>
      <c r="E144" s="320">
        <v>6385</v>
      </c>
      <c r="F144" s="320">
        <v>3477</v>
      </c>
      <c r="G144" s="320">
        <v>1347</v>
      </c>
      <c r="H144" s="319">
        <v>245</v>
      </c>
      <c r="I144" s="320">
        <v>13204</v>
      </c>
      <c r="J144" s="320">
        <v>311880</v>
      </c>
      <c r="K144" s="320">
        <v>1137917</v>
      </c>
      <c r="L144" s="320">
        <v>619662</v>
      </c>
      <c r="M144" s="320">
        <v>240059</v>
      </c>
      <c r="N144" s="320">
        <v>43663</v>
      </c>
      <c r="O144" s="320">
        <v>2353181</v>
      </c>
    </row>
    <row r="145" spans="1:15" x14ac:dyDescent="0.2">
      <c r="A145" s="316"/>
      <c r="B145" s="317" t="s">
        <v>214</v>
      </c>
      <c r="C145" s="314" t="s">
        <v>207</v>
      </c>
      <c r="D145" s="319">
        <v>297</v>
      </c>
      <c r="E145" s="320">
        <v>1961</v>
      </c>
      <c r="F145" s="319">
        <v>603</v>
      </c>
      <c r="G145" s="319">
        <v>425</v>
      </c>
      <c r="H145" s="319">
        <v>44</v>
      </c>
      <c r="I145" s="320">
        <v>3330</v>
      </c>
      <c r="J145" s="320">
        <v>47409</v>
      </c>
      <c r="K145" s="320">
        <v>313030</v>
      </c>
      <c r="L145" s="320">
        <v>96255</v>
      </c>
      <c r="M145" s="320">
        <v>67842</v>
      </c>
      <c r="N145" s="320">
        <v>7024</v>
      </c>
      <c r="O145" s="320">
        <v>531560</v>
      </c>
    </row>
    <row r="146" spans="1:15" x14ac:dyDescent="0.2">
      <c r="A146" s="316"/>
      <c r="B146" s="317" t="s">
        <v>215</v>
      </c>
      <c r="C146" s="314" t="s">
        <v>208</v>
      </c>
      <c r="D146" s="319">
        <v>813</v>
      </c>
      <c r="E146" s="320">
        <v>5476</v>
      </c>
      <c r="F146" s="320">
        <v>1886</v>
      </c>
      <c r="G146" s="319">
        <v>833</v>
      </c>
      <c r="H146" s="319">
        <v>163</v>
      </c>
      <c r="I146" s="320">
        <v>9171</v>
      </c>
      <c r="J146" s="320">
        <v>160707</v>
      </c>
      <c r="K146" s="320">
        <v>1082452</v>
      </c>
      <c r="L146" s="320">
        <v>372809</v>
      </c>
      <c r="M146" s="320">
        <v>164661</v>
      </c>
      <c r="N146" s="320">
        <v>32221</v>
      </c>
      <c r="O146" s="320">
        <v>1812850</v>
      </c>
    </row>
    <row r="147" spans="1:15" x14ac:dyDescent="0.2">
      <c r="A147" s="316"/>
      <c r="B147" s="321" t="s">
        <v>67</v>
      </c>
      <c r="C147" s="321"/>
      <c r="D147" s="320">
        <v>4563</v>
      </c>
      <c r="E147" s="320">
        <v>20002</v>
      </c>
      <c r="F147" s="320">
        <v>8710</v>
      </c>
      <c r="G147" s="320">
        <v>4260</v>
      </c>
      <c r="H147" s="319">
        <v>677</v>
      </c>
      <c r="I147" s="322">
        <v>38212</v>
      </c>
      <c r="J147" s="320">
        <v>679846</v>
      </c>
      <c r="K147" s="320">
        <v>3119367</v>
      </c>
      <c r="L147" s="320">
        <v>1347121</v>
      </c>
      <c r="M147" s="320">
        <v>624654</v>
      </c>
      <c r="N147" s="320">
        <v>104500</v>
      </c>
      <c r="O147" s="323">
        <v>5875488</v>
      </c>
    </row>
    <row r="148" spans="1:15" x14ac:dyDescent="0.2">
      <c r="A148" s="316" t="s">
        <v>94</v>
      </c>
      <c r="B148" s="317" t="s">
        <v>206</v>
      </c>
      <c r="C148" s="314" t="s">
        <v>207</v>
      </c>
      <c r="D148" s="319">
        <v>122</v>
      </c>
      <c r="E148" s="319">
        <v>178</v>
      </c>
      <c r="F148" s="319">
        <v>107</v>
      </c>
      <c r="G148" s="319">
        <v>15</v>
      </c>
      <c r="H148" s="318"/>
      <c r="I148" s="319">
        <v>422</v>
      </c>
      <c r="J148" s="320">
        <v>53004</v>
      </c>
      <c r="K148" s="320">
        <v>77334</v>
      </c>
      <c r="L148" s="320">
        <v>46487</v>
      </c>
      <c r="M148" s="320">
        <v>6517</v>
      </c>
      <c r="N148" s="318"/>
      <c r="O148" s="320">
        <v>183342</v>
      </c>
    </row>
    <row r="149" spans="1:15" x14ac:dyDescent="0.2">
      <c r="A149" s="316"/>
      <c r="B149" s="317" t="s">
        <v>206</v>
      </c>
      <c r="C149" s="314" t="s">
        <v>208</v>
      </c>
      <c r="D149" s="319">
        <v>129</v>
      </c>
      <c r="E149" s="319">
        <v>169</v>
      </c>
      <c r="F149" s="319">
        <v>103</v>
      </c>
      <c r="G149" s="319">
        <v>31</v>
      </c>
      <c r="H149" s="319">
        <v>2</v>
      </c>
      <c r="I149" s="319">
        <v>434</v>
      </c>
      <c r="J149" s="320">
        <v>54363</v>
      </c>
      <c r="K149" s="320">
        <v>71220</v>
      </c>
      <c r="L149" s="320">
        <v>43406</v>
      </c>
      <c r="M149" s="320">
        <v>13064</v>
      </c>
      <c r="N149" s="319">
        <v>843</v>
      </c>
      <c r="O149" s="320">
        <v>182896</v>
      </c>
    </row>
    <row r="150" spans="1:15" x14ac:dyDescent="0.2">
      <c r="A150" s="316"/>
      <c r="B150" s="317" t="s">
        <v>209</v>
      </c>
      <c r="C150" s="314" t="s">
        <v>207</v>
      </c>
      <c r="D150" s="320">
        <v>1267</v>
      </c>
      <c r="E150" s="320">
        <v>1843</v>
      </c>
      <c r="F150" s="319">
        <v>878</v>
      </c>
      <c r="G150" s="319">
        <v>335</v>
      </c>
      <c r="H150" s="319">
        <v>28</v>
      </c>
      <c r="I150" s="320">
        <v>4351</v>
      </c>
      <c r="J150" s="320">
        <v>547578</v>
      </c>
      <c r="K150" s="320">
        <v>796517</v>
      </c>
      <c r="L150" s="320">
        <v>379458</v>
      </c>
      <c r="M150" s="320">
        <v>144782</v>
      </c>
      <c r="N150" s="320">
        <v>12101</v>
      </c>
      <c r="O150" s="320">
        <v>1880436</v>
      </c>
    </row>
    <row r="151" spans="1:15" x14ac:dyDescent="0.2">
      <c r="A151" s="316"/>
      <c r="B151" s="317" t="s">
        <v>209</v>
      </c>
      <c r="C151" s="314" t="s">
        <v>208</v>
      </c>
      <c r="D151" s="320">
        <v>1216</v>
      </c>
      <c r="E151" s="320">
        <v>1791</v>
      </c>
      <c r="F151" s="319">
        <v>797</v>
      </c>
      <c r="G151" s="319">
        <v>313</v>
      </c>
      <c r="H151" s="319">
        <v>30</v>
      </c>
      <c r="I151" s="320">
        <v>4147</v>
      </c>
      <c r="J151" s="320">
        <v>512381</v>
      </c>
      <c r="K151" s="320">
        <v>754666</v>
      </c>
      <c r="L151" s="320">
        <v>335829</v>
      </c>
      <c r="M151" s="320">
        <v>131888</v>
      </c>
      <c r="N151" s="320">
        <v>12641</v>
      </c>
      <c r="O151" s="320">
        <v>1747405</v>
      </c>
    </row>
    <row r="152" spans="1:15" x14ac:dyDescent="0.2">
      <c r="A152" s="316"/>
      <c r="B152" s="317" t="s">
        <v>210</v>
      </c>
      <c r="C152" s="314" t="s">
        <v>207</v>
      </c>
      <c r="D152" s="320">
        <v>2075</v>
      </c>
      <c r="E152" s="320">
        <v>5742</v>
      </c>
      <c r="F152" s="320">
        <v>2485</v>
      </c>
      <c r="G152" s="319">
        <v>756</v>
      </c>
      <c r="H152" s="319">
        <v>233</v>
      </c>
      <c r="I152" s="320">
        <v>11291</v>
      </c>
      <c r="J152" s="320">
        <v>588668</v>
      </c>
      <c r="K152" s="320">
        <v>1628979</v>
      </c>
      <c r="L152" s="320">
        <v>704983</v>
      </c>
      <c r="M152" s="320">
        <v>214474</v>
      </c>
      <c r="N152" s="320">
        <v>66101</v>
      </c>
      <c r="O152" s="320">
        <v>3203205</v>
      </c>
    </row>
    <row r="153" spans="1:15" x14ac:dyDescent="0.2">
      <c r="A153" s="316"/>
      <c r="B153" s="317" t="s">
        <v>210</v>
      </c>
      <c r="C153" s="314" t="s">
        <v>208</v>
      </c>
      <c r="D153" s="320">
        <v>2008</v>
      </c>
      <c r="E153" s="320">
        <v>5158</v>
      </c>
      <c r="F153" s="320">
        <v>2339</v>
      </c>
      <c r="G153" s="319">
        <v>707</v>
      </c>
      <c r="H153" s="319">
        <v>207</v>
      </c>
      <c r="I153" s="320">
        <v>10419</v>
      </c>
      <c r="J153" s="320">
        <v>600300</v>
      </c>
      <c r="K153" s="320">
        <v>1542006</v>
      </c>
      <c r="L153" s="320">
        <v>699254</v>
      </c>
      <c r="M153" s="320">
        <v>211361</v>
      </c>
      <c r="N153" s="320">
        <v>61884</v>
      </c>
      <c r="O153" s="320">
        <v>3114805</v>
      </c>
    </row>
    <row r="154" spans="1:15" x14ac:dyDescent="0.2">
      <c r="A154" s="316"/>
      <c r="B154" s="317" t="s">
        <v>211</v>
      </c>
      <c r="C154" s="314" t="s">
        <v>207</v>
      </c>
      <c r="D154" s="319">
        <v>171</v>
      </c>
      <c r="E154" s="319">
        <v>479</v>
      </c>
      <c r="F154" s="319">
        <v>197</v>
      </c>
      <c r="G154" s="319">
        <v>46</v>
      </c>
      <c r="H154" s="319">
        <v>22</v>
      </c>
      <c r="I154" s="319">
        <v>915</v>
      </c>
      <c r="J154" s="320">
        <v>16669</v>
      </c>
      <c r="K154" s="320">
        <v>46694</v>
      </c>
      <c r="L154" s="320">
        <v>19204</v>
      </c>
      <c r="M154" s="320">
        <v>4484</v>
      </c>
      <c r="N154" s="320">
        <v>2145</v>
      </c>
      <c r="O154" s="320">
        <v>89196</v>
      </c>
    </row>
    <row r="155" spans="1:15" x14ac:dyDescent="0.2">
      <c r="A155" s="316"/>
      <c r="B155" s="317" t="s">
        <v>211</v>
      </c>
      <c r="C155" s="314" t="s">
        <v>208</v>
      </c>
      <c r="D155" s="319">
        <v>168</v>
      </c>
      <c r="E155" s="319">
        <v>362</v>
      </c>
      <c r="F155" s="319">
        <v>157</v>
      </c>
      <c r="G155" s="319">
        <v>49</v>
      </c>
      <c r="H155" s="319">
        <v>19</v>
      </c>
      <c r="I155" s="319">
        <v>755</v>
      </c>
      <c r="J155" s="320">
        <v>29820</v>
      </c>
      <c r="K155" s="320">
        <v>64256</v>
      </c>
      <c r="L155" s="320">
        <v>27868</v>
      </c>
      <c r="M155" s="320">
        <v>8698</v>
      </c>
      <c r="N155" s="320">
        <v>3373</v>
      </c>
      <c r="O155" s="320">
        <v>134015</v>
      </c>
    </row>
    <row r="156" spans="1:15" x14ac:dyDescent="0.2">
      <c r="A156" s="316"/>
      <c r="B156" s="317" t="s">
        <v>212</v>
      </c>
      <c r="C156" s="314" t="s">
        <v>207</v>
      </c>
      <c r="D156" s="319">
        <v>17</v>
      </c>
      <c r="E156" s="319">
        <v>42</v>
      </c>
      <c r="F156" s="319">
        <v>10</v>
      </c>
      <c r="G156" s="319">
        <v>6</v>
      </c>
      <c r="H156" s="319">
        <v>3</v>
      </c>
      <c r="I156" s="319">
        <v>78</v>
      </c>
      <c r="J156" s="320">
        <v>1518</v>
      </c>
      <c r="K156" s="320">
        <v>3750</v>
      </c>
      <c r="L156" s="319">
        <v>893</v>
      </c>
      <c r="M156" s="319">
        <v>536</v>
      </c>
      <c r="N156" s="319">
        <v>268</v>
      </c>
      <c r="O156" s="320">
        <v>6965</v>
      </c>
    </row>
    <row r="157" spans="1:15" x14ac:dyDescent="0.2">
      <c r="A157" s="316"/>
      <c r="B157" s="317" t="s">
        <v>213</v>
      </c>
      <c r="C157" s="314" t="s">
        <v>208</v>
      </c>
      <c r="D157" s="319">
        <v>17</v>
      </c>
      <c r="E157" s="319">
        <v>37</v>
      </c>
      <c r="F157" s="319">
        <v>12</v>
      </c>
      <c r="G157" s="319">
        <v>4</v>
      </c>
      <c r="H157" s="318"/>
      <c r="I157" s="319">
        <v>70</v>
      </c>
      <c r="J157" s="320">
        <v>3030</v>
      </c>
      <c r="K157" s="320">
        <v>6594</v>
      </c>
      <c r="L157" s="320">
        <v>2139</v>
      </c>
      <c r="M157" s="319">
        <v>713</v>
      </c>
      <c r="N157" s="318"/>
      <c r="O157" s="320">
        <v>12476</v>
      </c>
    </row>
    <row r="158" spans="1:15" x14ac:dyDescent="0.2">
      <c r="A158" s="316"/>
      <c r="B158" s="317" t="s">
        <v>214</v>
      </c>
      <c r="C158" s="314" t="s">
        <v>207</v>
      </c>
      <c r="D158" s="318"/>
      <c r="E158" s="318"/>
      <c r="F158" s="318"/>
      <c r="G158" s="318"/>
      <c r="H158" s="318"/>
      <c r="I158" s="318"/>
      <c r="J158" s="318"/>
      <c r="K158" s="318"/>
      <c r="L158" s="318"/>
      <c r="M158" s="318"/>
      <c r="N158" s="318"/>
      <c r="O158" s="318"/>
    </row>
    <row r="159" spans="1:15" x14ac:dyDescent="0.2">
      <c r="A159" s="316"/>
      <c r="B159" s="317" t="s">
        <v>215</v>
      </c>
      <c r="C159" s="314" t="s">
        <v>208</v>
      </c>
      <c r="D159" s="318"/>
      <c r="E159" s="318"/>
      <c r="F159" s="318"/>
      <c r="G159" s="318"/>
      <c r="H159" s="318"/>
      <c r="I159" s="318"/>
      <c r="J159" s="318"/>
      <c r="K159" s="318"/>
      <c r="L159" s="318"/>
      <c r="M159" s="318"/>
      <c r="N159" s="318"/>
      <c r="O159" s="318"/>
    </row>
    <row r="160" spans="1:15" x14ac:dyDescent="0.2">
      <c r="A160" s="316"/>
      <c r="B160" s="321" t="s">
        <v>67</v>
      </c>
      <c r="C160" s="321"/>
      <c r="D160" s="320">
        <v>7190</v>
      </c>
      <c r="E160" s="320">
        <v>15801</v>
      </c>
      <c r="F160" s="320">
        <v>7085</v>
      </c>
      <c r="G160" s="320">
        <v>2262</v>
      </c>
      <c r="H160" s="319">
        <v>544</v>
      </c>
      <c r="I160" s="322">
        <v>32882</v>
      </c>
      <c r="J160" s="320">
        <v>2407331</v>
      </c>
      <c r="K160" s="320">
        <v>4992016</v>
      </c>
      <c r="L160" s="320">
        <v>2259521</v>
      </c>
      <c r="M160" s="320">
        <v>736517</v>
      </c>
      <c r="N160" s="320">
        <v>159356</v>
      </c>
      <c r="O160" s="323">
        <v>10554741</v>
      </c>
    </row>
    <row r="161" spans="1:15" x14ac:dyDescent="0.2">
      <c r="A161" s="316" t="s">
        <v>95</v>
      </c>
      <c r="B161" s="317" t="s">
        <v>206</v>
      </c>
      <c r="C161" s="314" t="s">
        <v>207</v>
      </c>
      <c r="D161" s="319">
        <v>46</v>
      </c>
      <c r="E161" s="319">
        <v>131</v>
      </c>
      <c r="F161" s="319">
        <v>112</v>
      </c>
      <c r="G161" s="319">
        <v>4</v>
      </c>
      <c r="H161" s="318"/>
      <c r="I161" s="319">
        <v>293</v>
      </c>
      <c r="J161" s="320">
        <v>19985</v>
      </c>
      <c r="K161" s="320">
        <v>56914</v>
      </c>
      <c r="L161" s="320">
        <v>48660</v>
      </c>
      <c r="M161" s="320">
        <v>1738</v>
      </c>
      <c r="N161" s="318"/>
      <c r="O161" s="320">
        <v>127297</v>
      </c>
    </row>
    <row r="162" spans="1:15" x14ac:dyDescent="0.2">
      <c r="A162" s="316"/>
      <c r="B162" s="317" t="s">
        <v>206</v>
      </c>
      <c r="C162" s="314" t="s">
        <v>208</v>
      </c>
      <c r="D162" s="319">
        <v>38</v>
      </c>
      <c r="E162" s="319">
        <v>149</v>
      </c>
      <c r="F162" s="319">
        <v>85</v>
      </c>
      <c r="G162" s="319">
        <v>4</v>
      </c>
      <c r="H162" s="318"/>
      <c r="I162" s="319">
        <v>276</v>
      </c>
      <c r="J162" s="320">
        <v>16014</v>
      </c>
      <c r="K162" s="320">
        <v>62792</v>
      </c>
      <c r="L162" s="320">
        <v>35821</v>
      </c>
      <c r="M162" s="320">
        <v>1686</v>
      </c>
      <c r="N162" s="318"/>
      <c r="O162" s="320">
        <v>116313</v>
      </c>
    </row>
    <row r="163" spans="1:15" x14ac:dyDescent="0.2">
      <c r="A163" s="316"/>
      <c r="B163" s="317" t="s">
        <v>209</v>
      </c>
      <c r="C163" s="314" t="s">
        <v>207</v>
      </c>
      <c r="D163" s="319">
        <v>249</v>
      </c>
      <c r="E163" s="319">
        <v>843</v>
      </c>
      <c r="F163" s="319">
        <v>259</v>
      </c>
      <c r="G163" s="319">
        <v>63</v>
      </c>
      <c r="H163" s="319">
        <v>5</v>
      </c>
      <c r="I163" s="320">
        <v>1419</v>
      </c>
      <c r="J163" s="320">
        <v>107614</v>
      </c>
      <c r="K163" s="320">
        <v>364332</v>
      </c>
      <c r="L163" s="320">
        <v>111936</v>
      </c>
      <c r="M163" s="320">
        <v>27228</v>
      </c>
      <c r="N163" s="320">
        <v>2161</v>
      </c>
      <c r="O163" s="320">
        <v>613271</v>
      </c>
    </row>
    <row r="164" spans="1:15" x14ac:dyDescent="0.2">
      <c r="A164" s="316"/>
      <c r="B164" s="317" t="s">
        <v>209</v>
      </c>
      <c r="C164" s="314" t="s">
        <v>208</v>
      </c>
      <c r="D164" s="319">
        <v>243</v>
      </c>
      <c r="E164" s="319">
        <v>818</v>
      </c>
      <c r="F164" s="319">
        <v>270</v>
      </c>
      <c r="G164" s="319">
        <v>60</v>
      </c>
      <c r="H164" s="319">
        <v>3</v>
      </c>
      <c r="I164" s="320">
        <v>1394</v>
      </c>
      <c r="J164" s="320">
        <v>102392</v>
      </c>
      <c r="K164" s="320">
        <v>344677</v>
      </c>
      <c r="L164" s="320">
        <v>113769</v>
      </c>
      <c r="M164" s="320">
        <v>25282</v>
      </c>
      <c r="N164" s="320">
        <v>1264</v>
      </c>
      <c r="O164" s="320">
        <v>587384</v>
      </c>
    </row>
    <row r="165" spans="1:15" x14ac:dyDescent="0.2">
      <c r="A165" s="316"/>
      <c r="B165" s="317" t="s">
        <v>210</v>
      </c>
      <c r="C165" s="314" t="s">
        <v>207</v>
      </c>
      <c r="D165" s="319">
        <v>410</v>
      </c>
      <c r="E165" s="320">
        <v>2391</v>
      </c>
      <c r="F165" s="319">
        <v>730</v>
      </c>
      <c r="G165" s="319">
        <v>115</v>
      </c>
      <c r="H165" s="319">
        <v>63</v>
      </c>
      <c r="I165" s="320">
        <v>3709</v>
      </c>
      <c r="J165" s="320">
        <v>116315</v>
      </c>
      <c r="K165" s="320">
        <v>678316</v>
      </c>
      <c r="L165" s="320">
        <v>207098</v>
      </c>
      <c r="M165" s="320">
        <v>32625</v>
      </c>
      <c r="N165" s="320">
        <v>17873</v>
      </c>
      <c r="O165" s="320">
        <v>1052227</v>
      </c>
    </row>
    <row r="166" spans="1:15" x14ac:dyDescent="0.2">
      <c r="A166" s="316"/>
      <c r="B166" s="317" t="s">
        <v>210</v>
      </c>
      <c r="C166" s="314" t="s">
        <v>208</v>
      </c>
      <c r="D166" s="319">
        <v>421</v>
      </c>
      <c r="E166" s="320">
        <v>2382</v>
      </c>
      <c r="F166" s="319">
        <v>683</v>
      </c>
      <c r="G166" s="319">
        <v>115</v>
      </c>
      <c r="H166" s="319">
        <v>43</v>
      </c>
      <c r="I166" s="320">
        <v>3644</v>
      </c>
      <c r="J166" s="320">
        <v>125860</v>
      </c>
      <c r="K166" s="320">
        <v>712109</v>
      </c>
      <c r="L166" s="320">
        <v>204186</v>
      </c>
      <c r="M166" s="320">
        <v>34380</v>
      </c>
      <c r="N166" s="320">
        <v>12855</v>
      </c>
      <c r="O166" s="320">
        <v>1089390</v>
      </c>
    </row>
    <row r="167" spans="1:15" x14ac:dyDescent="0.2">
      <c r="A167" s="316"/>
      <c r="B167" s="317" t="s">
        <v>211</v>
      </c>
      <c r="C167" s="314" t="s">
        <v>207</v>
      </c>
      <c r="D167" s="319">
        <v>81</v>
      </c>
      <c r="E167" s="319">
        <v>545</v>
      </c>
      <c r="F167" s="319">
        <v>160</v>
      </c>
      <c r="G167" s="319">
        <v>27</v>
      </c>
      <c r="H167" s="319">
        <v>17</v>
      </c>
      <c r="I167" s="319">
        <v>830</v>
      </c>
      <c r="J167" s="320">
        <v>7896</v>
      </c>
      <c r="K167" s="320">
        <v>53128</v>
      </c>
      <c r="L167" s="320">
        <v>15597</v>
      </c>
      <c r="M167" s="320">
        <v>2632</v>
      </c>
      <c r="N167" s="320">
        <v>1657</v>
      </c>
      <c r="O167" s="320">
        <v>80910</v>
      </c>
    </row>
    <row r="168" spans="1:15" x14ac:dyDescent="0.2">
      <c r="A168" s="316"/>
      <c r="B168" s="317" t="s">
        <v>211</v>
      </c>
      <c r="C168" s="314" t="s">
        <v>208</v>
      </c>
      <c r="D168" s="319">
        <v>72</v>
      </c>
      <c r="E168" s="319">
        <v>429</v>
      </c>
      <c r="F168" s="319">
        <v>125</v>
      </c>
      <c r="G168" s="319">
        <v>25</v>
      </c>
      <c r="H168" s="319">
        <v>15</v>
      </c>
      <c r="I168" s="319">
        <v>666</v>
      </c>
      <c r="J168" s="320">
        <v>12780</v>
      </c>
      <c r="K168" s="320">
        <v>76148</v>
      </c>
      <c r="L168" s="320">
        <v>22188</v>
      </c>
      <c r="M168" s="320">
        <v>4438</v>
      </c>
      <c r="N168" s="320">
        <v>2663</v>
      </c>
      <c r="O168" s="320">
        <v>118217</v>
      </c>
    </row>
    <row r="169" spans="1:15" x14ac:dyDescent="0.2">
      <c r="A169" s="316"/>
      <c r="B169" s="317" t="s">
        <v>212</v>
      </c>
      <c r="C169" s="314" t="s">
        <v>207</v>
      </c>
      <c r="D169" s="320">
        <v>1888</v>
      </c>
      <c r="E169" s="320">
        <v>8390</v>
      </c>
      <c r="F169" s="320">
        <v>3373</v>
      </c>
      <c r="G169" s="320">
        <v>1073</v>
      </c>
      <c r="H169" s="319">
        <v>244</v>
      </c>
      <c r="I169" s="320">
        <v>14968</v>
      </c>
      <c r="J169" s="320">
        <v>168557</v>
      </c>
      <c r="K169" s="320">
        <v>749044</v>
      </c>
      <c r="L169" s="320">
        <v>301136</v>
      </c>
      <c r="M169" s="320">
        <v>95796</v>
      </c>
      <c r="N169" s="320">
        <v>21784</v>
      </c>
      <c r="O169" s="320">
        <v>1336317</v>
      </c>
    </row>
    <row r="170" spans="1:15" x14ac:dyDescent="0.2">
      <c r="A170" s="316"/>
      <c r="B170" s="317" t="s">
        <v>213</v>
      </c>
      <c r="C170" s="314" t="s">
        <v>208</v>
      </c>
      <c r="D170" s="320">
        <v>1778</v>
      </c>
      <c r="E170" s="320">
        <v>8215</v>
      </c>
      <c r="F170" s="320">
        <v>3867</v>
      </c>
      <c r="G170" s="319">
        <v>801</v>
      </c>
      <c r="H170" s="319">
        <v>220</v>
      </c>
      <c r="I170" s="320">
        <v>14881</v>
      </c>
      <c r="J170" s="320">
        <v>316870</v>
      </c>
      <c r="K170" s="320">
        <v>1464055</v>
      </c>
      <c r="L170" s="320">
        <v>689166</v>
      </c>
      <c r="M170" s="320">
        <v>142752</v>
      </c>
      <c r="N170" s="320">
        <v>39208</v>
      </c>
      <c r="O170" s="320">
        <v>2652051</v>
      </c>
    </row>
    <row r="171" spans="1:15" x14ac:dyDescent="0.2">
      <c r="A171" s="316"/>
      <c r="B171" s="317" t="s">
        <v>214</v>
      </c>
      <c r="C171" s="314" t="s">
        <v>207</v>
      </c>
      <c r="D171" s="319">
        <v>410</v>
      </c>
      <c r="E171" s="320">
        <v>2883</v>
      </c>
      <c r="F171" s="320">
        <v>1078</v>
      </c>
      <c r="G171" s="319">
        <v>163</v>
      </c>
      <c r="H171" s="319">
        <v>74</v>
      </c>
      <c r="I171" s="320">
        <v>4608</v>
      </c>
      <c r="J171" s="320">
        <v>65447</v>
      </c>
      <c r="K171" s="320">
        <v>460207</v>
      </c>
      <c r="L171" s="320">
        <v>172079</v>
      </c>
      <c r="M171" s="320">
        <v>26019</v>
      </c>
      <c r="N171" s="320">
        <v>11812</v>
      </c>
      <c r="O171" s="320">
        <v>735564</v>
      </c>
    </row>
    <row r="172" spans="1:15" x14ac:dyDescent="0.2">
      <c r="A172" s="316"/>
      <c r="B172" s="317" t="s">
        <v>215</v>
      </c>
      <c r="C172" s="314" t="s">
        <v>208</v>
      </c>
      <c r="D172" s="320">
        <v>1003</v>
      </c>
      <c r="E172" s="320">
        <v>7395</v>
      </c>
      <c r="F172" s="320">
        <v>2814</v>
      </c>
      <c r="G172" s="319">
        <v>329</v>
      </c>
      <c r="H172" s="319">
        <v>237</v>
      </c>
      <c r="I172" s="320">
        <v>11778</v>
      </c>
      <c r="J172" s="320">
        <v>198265</v>
      </c>
      <c r="K172" s="320">
        <v>1461785</v>
      </c>
      <c r="L172" s="320">
        <v>556249</v>
      </c>
      <c r="M172" s="320">
        <v>65034</v>
      </c>
      <c r="N172" s="320">
        <v>46848</v>
      </c>
      <c r="O172" s="320">
        <v>2328181</v>
      </c>
    </row>
    <row r="173" spans="1:15" x14ac:dyDescent="0.2">
      <c r="A173" s="316"/>
      <c r="B173" s="321" t="s">
        <v>67</v>
      </c>
      <c r="C173" s="321"/>
      <c r="D173" s="320">
        <v>6639</v>
      </c>
      <c r="E173" s="320">
        <v>34571</v>
      </c>
      <c r="F173" s="320">
        <v>13556</v>
      </c>
      <c r="G173" s="320">
        <v>2779</v>
      </c>
      <c r="H173" s="319">
        <v>921</v>
      </c>
      <c r="I173" s="322">
        <v>58466</v>
      </c>
      <c r="J173" s="320">
        <v>1257995</v>
      </c>
      <c r="K173" s="320">
        <v>6483507</v>
      </c>
      <c r="L173" s="320">
        <v>2477885</v>
      </c>
      <c r="M173" s="320">
        <v>459610</v>
      </c>
      <c r="N173" s="320">
        <v>158125</v>
      </c>
      <c r="O173" s="323">
        <v>10837122</v>
      </c>
    </row>
    <row r="174" spans="1:15" x14ac:dyDescent="0.2">
      <c r="A174" s="316" t="s">
        <v>145</v>
      </c>
      <c r="B174" s="317" t="s">
        <v>206</v>
      </c>
      <c r="C174" s="314" t="s">
        <v>207</v>
      </c>
      <c r="D174" s="318"/>
      <c r="E174" s="318"/>
      <c r="F174" s="318"/>
      <c r="G174" s="318"/>
      <c r="H174" s="318"/>
      <c r="I174" s="318"/>
      <c r="J174" s="318"/>
      <c r="K174" s="318"/>
      <c r="L174" s="318"/>
      <c r="M174" s="318"/>
      <c r="N174" s="318"/>
      <c r="O174" s="318"/>
    </row>
    <row r="175" spans="1:15" x14ac:dyDescent="0.2">
      <c r="A175" s="316"/>
      <c r="B175" s="317" t="s">
        <v>206</v>
      </c>
      <c r="C175" s="314" t="s">
        <v>208</v>
      </c>
      <c r="D175" s="318"/>
      <c r="E175" s="318"/>
      <c r="F175" s="318"/>
      <c r="G175" s="318"/>
      <c r="H175" s="318"/>
      <c r="I175" s="318"/>
      <c r="J175" s="318"/>
      <c r="K175" s="318"/>
      <c r="L175" s="318"/>
      <c r="M175" s="318"/>
      <c r="N175" s="318"/>
      <c r="O175" s="318"/>
    </row>
    <row r="176" spans="1:15" x14ac:dyDescent="0.2">
      <c r="A176" s="316"/>
      <c r="B176" s="317" t="s">
        <v>209</v>
      </c>
      <c r="C176" s="314" t="s">
        <v>207</v>
      </c>
      <c r="D176" s="319">
        <v>1</v>
      </c>
      <c r="E176" s="319">
        <v>8</v>
      </c>
      <c r="F176" s="319">
        <v>2</v>
      </c>
      <c r="G176" s="319">
        <v>4</v>
      </c>
      <c r="H176" s="318"/>
      <c r="I176" s="319">
        <v>15</v>
      </c>
      <c r="J176" s="319">
        <v>432</v>
      </c>
      <c r="K176" s="320">
        <v>3457</v>
      </c>
      <c r="L176" s="319">
        <v>864</v>
      </c>
      <c r="M176" s="320">
        <v>1729</v>
      </c>
      <c r="N176" s="318"/>
      <c r="O176" s="320">
        <v>6482</v>
      </c>
    </row>
    <row r="177" spans="1:15" x14ac:dyDescent="0.2">
      <c r="A177" s="316"/>
      <c r="B177" s="317" t="s">
        <v>209</v>
      </c>
      <c r="C177" s="314" t="s">
        <v>208</v>
      </c>
      <c r="D177" s="318"/>
      <c r="E177" s="319">
        <v>7</v>
      </c>
      <c r="F177" s="318"/>
      <c r="G177" s="319">
        <v>5</v>
      </c>
      <c r="H177" s="318"/>
      <c r="I177" s="319">
        <v>12</v>
      </c>
      <c r="J177" s="318"/>
      <c r="K177" s="320">
        <v>2950</v>
      </c>
      <c r="L177" s="318"/>
      <c r="M177" s="320">
        <v>2107</v>
      </c>
      <c r="N177" s="318"/>
      <c r="O177" s="320">
        <v>5057</v>
      </c>
    </row>
    <row r="178" spans="1:15" x14ac:dyDescent="0.2">
      <c r="A178" s="316"/>
      <c r="B178" s="317" t="s">
        <v>210</v>
      </c>
      <c r="C178" s="314" t="s">
        <v>207</v>
      </c>
      <c r="D178" s="319">
        <v>5</v>
      </c>
      <c r="E178" s="319">
        <v>35</v>
      </c>
      <c r="F178" s="319">
        <v>22</v>
      </c>
      <c r="G178" s="319">
        <v>4</v>
      </c>
      <c r="H178" s="318"/>
      <c r="I178" s="319">
        <v>66</v>
      </c>
      <c r="J178" s="320">
        <v>1418</v>
      </c>
      <c r="K178" s="320">
        <v>9929</v>
      </c>
      <c r="L178" s="320">
        <v>6241</v>
      </c>
      <c r="M178" s="320">
        <v>1135</v>
      </c>
      <c r="N178" s="318"/>
      <c r="O178" s="320">
        <v>18723</v>
      </c>
    </row>
    <row r="179" spans="1:15" x14ac:dyDescent="0.2">
      <c r="A179" s="316"/>
      <c r="B179" s="317" t="s">
        <v>210</v>
      </c>
      <c r="C179" s="314" t="s">
        <v>208</v>
      </c>
      <c r="D179" s="319">
        <v>3</v>
      </c>
      <c r="E179" s="319">
        <v>26</v>
      </c>
      <c r="F179" s="319">
        <v>17</v>
      </c>
      <c r="G179" s="319">
        <v>8</v>
      </c>
      <c r="H179" s="318"/>
      <c r="I179" s="319">
        <v>54</v>
      </c>
      <c r="J179" s="319">
        <v>897</v>
      </c>
      <c r="K179" s="320">
        <v>7773</v>
      </c>
      <c r="L179" s="320">
        <v>5082</v>
      </c>
      <c r="M179" s="320">
        <v>2392</v>
      </c>
      <c r="N179" s="318"/>
      <c r="O179" s="320">
        <v>16144</v>
      </c>
    </row>
    <row r="180" spans="1:15" x14ac:dyDescent="0.2">
      <c r="A180" s="316"/>
      <c r="B180" s="317" t="s">
        <v>211</v>
      </c>
      <c r="C180" s="314" t="s">
        <v>207</v>
      </c>
      <c r="D180" s="319">
        <v>21</v>
      </c>
      <c r="E180" s="319">
        <v>193</v>
      </c>
      <c r="F180" s="319">
        <v>101</v>
      </c>
      <c r="G180" s="319">
        <v>166</v>
      </c>
      <c r="H180" s="319">
        <v>2</v>
      </c>
      <c r="I180" s="319">
        <v>483</v>
      </c>
      <c r="J180" s="320">
        <v>2047</v>
      </c>
      <c r="K180" s="320">
        <v>18814</v>
      </c>
      <c r="L180" s="320">
        <v>9846</v>
      </c>
      <c r="M180" s="320">
        <v>16182</v>
      </c>
      <c r="N180" s="319">
        <v>195</v>
      </c>
      <c r="O180" s="320">
        <v>47084</v>
      </c>
    </row>
    <row r="181" spans="1:15" x14ac:dyDescent="0.2">
      <c r="A181" s="316"/>
      <c r="B181" s="317" t="s">
        <v>211</v>
      </c>
      <c r="C181" s="314" t="s">
        <v>208</v>
      </c>
      <c r="D181" s="319">
        <v>15</v>
      </c>
      <c r="E181" s="319">
        <v>162</v>
      </c>
      <c r="F181" s="319">
        <v>130</v>
      </c>
      <c r="G181" s="319">
        <v>132</v>
      </c>
      <c r="H181" s="318"/>
      <c r="I181" s="319">
        <v>439</v>
      </c>
      <c r="J181" s="320">
        <v>2663</v>
      </c>
      <c r="K181" s="320">
        <v>28755</v>
      </c>
      <c r="L181" s="320">
        <v>23075</v>
      </c>
      <c r="M181" s="320">
        <v>23430</v>
      </c>
      <c r="N181" s="318"/>
      <c r="O181" s="320">
        <v>77923</v>
      </c>
    </row>
    <row r="182" spans="1:15" x14ac:dyDescent="0.2">
      <c r="A182" s="316"/>
      <c r="B182" s="317" t="s">
        <v>212</v>
      </c>
      <c r="C182" s="314" t="s">
        <v>207</v>
      </c>
      <c r="D182" s="319">
        <v>601</v>
      </c>
      <c r="E182" s="320">
        <v>9164</v>
      </c>
      <c r="F182" s="320">
        <v>5389</v>
      </c>
      <c r="G182" s="320">
        <v>10131</v>
      </c>
      <c r="H182" s="319">
        <v>49</v>
      </c>
      <c r="I182" s="320">
        <v>25334</v>
      </c>
      <c r="J182" s="320">
        <v>53656</v>
      </c>
      <c r="K182" s="320">
        <v>818146</v>
      </c>
      <c r="L182" s="320">
        <v>481120</v>
      </c>
      <c r="M182" s="320">
        <v>904478</v>
      </c>
      <c r="N182" s="320">
        <v>4375</v>
      </c>
      <c r="O182" s="320">
        <v>2261775</v>
      </c>
    </row>
    <row r="183" spans="1:15" x14ac:dyDescent="0.2">
      <c r="A183" s="316"/>
      <c r="B183" s="317" t="s">
        <v>213</v>
      </c>
      <c r="C183" s="314" t="s">
        <v>208</v>
      </c>
      <c r="D183" s="319">
        <v>470</v>
      </c>
      <c r="E183" s="320">
        <v>8787</v>
      </c>
      <c r="F183" s="320">
        <v>5627</v>
      </c>
      <c r="G183" s="320">
        <v>8341</v>
      </c>
      <c r="H183" s="319">
        <v>50</v>
      </c>
      <c r="I183" s="320">
        <v>23275</v>
      </c>
      <c r="J183" s="320">
        <v>83762</v>
      </c>
      <c r="K183" s="320">
        <v>1565995</v>
      </c>
      <c r="L183" s="320">
        <v>1002829</v>
      </c>
      <c r="M183" s="320">
        <v>1486510</v>
      </c>
      <c r="N183" s="320">
        <v>8911</v>
      </c>
      <c r="O183" s="320">
        <v>4148007</v>
      </c>
    </row>
    <row r="184" spans="1:15" x14ac:dyDescent="0.2">
      <c r="A184" s="316"/>
      <c r="B184" s="317" t="s">
        <v>214</v>
      </c>
      <c r="C184" s="314" t="s">
        <v>207</v>
      </c>
      <c r="D184" s="319">
        <v>75</v>
      </c>
      <c r="E184" s="320">
        <v>3187</v>
      </c>
      <c r="F184" s="320">
        <v>1762</v>
      </c>
      <c r="G184" s="320">
        <v>1999</v>
      </c>
      <c r="H184" s="319">
        <v>11</v>
      </c>
      <c r="I184" s="320">
        <v>7034</v>
      </c>
      <c r="J184" s="320">
        <v>11972</v>
      </c>
      <c r="K184" s="320">
        <v>508733</v>
      </c>
      <c r="L184" s="320">
        <v>281264</v>
      </c>
      <c r="M184" s="320">
        <v>319096</v>
      </c>
      <c r="N184" s="320">
        <v>1756</v>
      </c>
      <c r="O184" s="320">
        <v>1122821</v>
      </c>
    </row>
    <row r="185" spans="1:15" x14ac:dyDescent="0.2">
      <c r="A185" s="316"/>
      <c r="B185" s="317" t="s">
        <v>215</v>
      </c>
      <c r="C185" s="314" t="s">
        <v>208</v>
      </c>
      <c r="D185" s="319">
        <v>176</v>
      </c>
      <c r="E185" s="320">
        <v>8294</v>
      </c>
      <c r="F185" s="320">
        <v>5022</v>
      </c>
      <c r="G185" s="320">
        <v>4898</v>
      </c>
      <c r="H185" s="319">
        <v>18</v>
      </c>
      <c r="I185" s="320">
        <v>18408</v>
      </c>
      <c r="J185" s="320">
        <v>34790</v>
      </c>
      <c r="K185" s="320">
        <v>1639492</v>
      </c>
      <c r="L185" s="320">
        <v>992709</v>
      </c>
      <c r="M185" s="320">
        <v>968198</v>
      </c>
      <c r="N185" s="320">
        <v>3558</v>
      </c>
      <c r="O185" s="320">
        <v>3638747</v>
      </c>
    </row>
    <row r="186" spans="1:15" x14ac:dyDescent="0.2">
      <c r="A186" s="316"/>
      <c r="B186" s="321" t="s">
        <v>67</v>
      </c>
      <c r="C186" s="321"/>
      <c r="D186" s="320">
        <v>1367</v>
      </c>
      <c r="E186" s="320">
        <v>29863</v>
      </c>
      <c r="F186" s="320">
        <v>18072</v>
      </c>
      <c r="G186" s="320">
        <v>25688</v>
      </c>
      <c r="H186" s="319">
        <v>130</v>
      </c>
      <c r="I186" s="322">
        <v>75120</v>
      </c>
      <c r="J186" s="320">
        <v>191637</v>
      </c>
      <c r="K186" s="320">
        <v>4604044</v>
      </c>
      <c r="L186" s="320">
        <v>2803030</v>
      </c>
      <c r="M186" s="320">
        <v>3725257</v>
      </c>
      <c r="N186" s="320">
        <v>18795</v>
      </c>
      <c r="O186" s="323">
        <v>11342763</v>
      </c>
    </row>
    <row r="187" spans="1:15" x14ac:dyDescent="0.2">
      <c r="A187" s="316" t="s">
        <v>96</v>
      </c>
      <c r="B187" s="317" t="s">
        <v>206</v>
      </c>
      <c r="C187" s="314" t="s">
        <v>207</v>
      </c>
      <c r="D187" s="319">
        <v>7</v>
      </c>
      <c r="E187" s="319">
        <v>319</v>
      </c>
      <c r="F187" s="319">
        <v>88</v>
      </c>
      <c r="G187" s="319">
        <v>41</v>
      </c>
      <c r="H187" s="318"/>
      <c r="I187" s="319">
        <v>455</v>
      </c>
      <c r="J187" s="320">
        <v>3041</v>
      </c>
      <c r="K187" s="320">
        <v>138593</v>
      </c>
      <c r="L187" s="320">
        <v>38233</v>
      </c>
      <c r="M187" s="320">
        <v>17813</v>
      </c>
      <c r="N187" s="318"/>
      <c r="O187" s="320">
        <v>197680</v>
      </c>
    </row>
    <row r="188" spans="1:15" x14ac:dyDescent="0.2">
      <c r="A188" s="316"/>
      <c r="B188" s="317" t="s">
        <v>206</v>
      </c>
      <c r="C188" s="314" t="s">
        <v>208</v>
      </c>
      <c r="D188" s="319">
        <v>12</v>
      </c>
      <c r="E188" s="319">
        <v>305</v>
      </c>
      <c r="F188" s="319">
        <v>95</v>
      </c>
      <c r="G188" s="319">
        <v>36</v>
      </c>
      <c r="H188" s="318"/>
      <c r="I188" s="319">
        <v>448</v>
      </c>
      <c r="J188" s="320">
        <v>5057</v>
      </c>
      <c r="K188" s="320">
        <v>128534</v>
      </c>
      <c r="L188" s="320">
        <v>40035</v>
      </c>
      <c r="M188" s="320">
        <v>15171</v>
      </c>
      <c r="N188" s="318"/>
      <c r="O188" s="320">
        <v>188797</v>
      </c>
    </row>
    <row r="189" spans="1:15" x14ac:dyDescent="0.2">
      <c r="A189" s="316"/>
      <c r="B189" s="317" t="s">
        <v>209</v>
      </c>
      <c r="C189" s="314" t="s">
        <v>207</v>
      </c>
      <c r="D189" s="319">
        <v>109</v>
      </c>
      <c r="E189" s="320">
        <v>1088</v>
      </c>
      <c r="F189" s="319">
        <v>481</v>
      </c>
      <c r="G189" s="319">
        <v>881</v>
      </c>
      <c r="H189" s="319">
        <v>1</v>
      </c>
      <c r="I189" s="320">
        <v>2560</v>
      </c>
      <c r="J189" s="320">
        <v>47108</v>
      </c>
      <c r="K189" s="320">
        <v>470217</v>
      </c>
      <c r="L189" s="320">
        <v>207881</v>
      </c>
      <c r="M189" s="320">
        <v>380755</v>
      </c>
      <c r="N189" s="319">
        <v>432</v>
      </c>
      <c r="O189" s="320">
        <v>1106393</v>
      </c>
    </row>
    <row r="190" spans="1:15" x14ac:dyDescent="0.2">
      <c r="A190" s="316"/>
      <c r="B190" s="317" t="s">
        <v>209</v>
      </c>
      <c r="C190" s="314" t="s">
        <v>208</v>
      </c>
      <c r="D190" s="319">
        <v>90</v>
      </c>
      <c r="E190" s="320">
        <v>1021</v>
      </c>
      <c r="F190" s="319">
        <v>442</v>
      </c>
      <c r="G190" s="319">
        <v>828</v>
      </c>
      <c r="H190" s="319">
        <v>1</v>
      </c>
      <c r="I190" s="320">
        <v>2382</v>
      </c>
      <c r="J190" s="320">
        <v>37923</v>
      </c>
      <c r="K190" s="320">
        <v>430215</v>
      </c>
      <c r="L190" s="320">
        <v>186244</v>
      </c>
      <c r="M190" s="320">
        <v>348891</v>
      </c>
      <c r="N190" s="319">
        <v>421</v>
      </c>
      <c r="O190" s="320">
        <v>1003694</v>
      </c>
    </row>
    <row r="191" spans="1:15" x14ac:dyDescent="0.2">
      <c r="A191" s="316"/>
      <c r="B191" s="317" t="s">
        <v>210</v>
      </c>
      <c r="C191" s="314" t="s">
        <v>207</v>
      </c>
      <c r="D191" s="319">
        <v>147</v>
      </c>
      <c r="E191" s="320">
        <v>3261</v>
      </c>
      <c r="F191" s="320">
        <v>1154</v>
      </c>
      <c r="G191" s="320">
        <v>2406</v>
      </c>
      <c r="H191" s="319">
        <v>22</v>
      </c>
      <c r="I191" s="320">
        <v>6990</v>
      </c>
      <c r="J191" s="320">
        <v>41703</v>
      </c>
      <c r="K191" s="320">
        <v>925130</v>
      </c>
      <c r="L191" s="320">
        <v>327384</v>
      </c>
      <c r="M191" s="320">
        <v>682571</v>
      </c>
      <c r="N191" s="320">
        <v>6241</v>
      </c>
      <c r="O191" s="320">
        <v>1983029</v>
      </c>
    </row>
    <row r="192" spans="1:15" x14ac:dyDescent="0.2">
      <c r="A192" s="316"/>
      <c r="B192" s="317" t="s">
        <v>210</v>
      </c>
      <c r="C192" s="314" t="s">
        <v>208</v>
      </c>
      <c r="D192" s="319">
        <v>144</v>
      </c>
      <c r="E192" s="320">
        <v>3048</v>
      </c>
      <c r="F192" s="320">
        <v>1097</v>
      </c>
      <c r="G192" s="320">
        <v>2192</v>
      </c>
      <c r="H192" s="319">
        <v>18</v>
      </c>
      <c r="I192" s="320">
        <v>6499</v>
      </c>
      <c r="J192" s="320">
        <v>43049</v>
      </c>
      <c r="K192" s="320">
        <v>911212</v>
      </c>
      <c r="L192" s="320">
        <v>327953</v>
      </c>
      <c r="M192" s="320">
        <v>655308</v>
      </c>
      <c r="N192" s="320">
        <v>5381</v>
      </c>
      <c r="O192" s="320">
        <v>1942903</v>
      </c>
    </row>
    <row r="193" spans="1:15" x14ac:dyDescent="0.2">
      <c r="A193" s="316"/>
      <c r="B193" s="317" t="s">
        <v>211</v>
      </c>
      <c r="C193" s="314" t="s">
        <v>207</v>
      </c>
      <c r="D193" s="319">
        <v>11</v>
      </c>
      <c r="E193" s="319">
        <v>384</v>
      </c>
      <c r="F193" s="319">
        <v>143</v>
      </c>
      <c r="G193" s="319">
        <v>261</v>
      </c>
      <c r="H193" s="319">
        <v>2</v>
      </c>
      <c r="I193" s="319">
        <v>801</v>
      </c>
      <c r="J193" s="320">
        <v>1072</v>
      </c>
      <c r="K193" s="320">
        <v>37433</v>
      </c>
      <c r="L193" s="320">
        <v>13940</v>
      </c>
      <c r="M193" s="320">
        <v>25443</v>
      </c>
      <c r="N193" s="319">
        <v>195</v>
      </c>
      <c r="O193" s="320">
        <v>78083</v>
      </c>
    </row>
    <row r="194" spans="1:15" x14ac:dyDescent="0.2">
      <c r="A194" s="316"/>
      <c r="B194" s="317" t="s">
        <v>211</v>
      </c>
      <c r="C194" s="314" t="s">
        <v>208</v>
      </c>
      <c r="D194" s="319">
        <v>9</v>
      </c>
      <c r="E194" s="319">
        <v>290</v>
      </c>
      <c r="F194" s="319">
        <v>135</v>
      </c>
      <c r="G194" s="319">
        <v>200</v>
      </c>
      <c r="H194" s="319">
        <v>2</v>
      </c>
      <c r="I194" s="319">
        <v>636</v>
      </c>
      <c r="J194" s="320">
        <v>1598</v>
      </c>
      <c r="K194" s="320">
        <v>51476</v>
      </c>
      <c r="L194" s="320">
        <v>23963</v>
      </c>
      <c r="M194" s="320">
        <v>35500</v>
      </c>
      <c r="N194" s="319">
        <v>355</v>
      </c>
      <c r="O194" s="320">
        <v>112892</v>
      </c>
    </row>
    <row r="195" spans="1:15" x14ac:dyDescent="0.2">
      <c r="A195" s="316"/>
      <c r="B195" s="317" t="s">
        <v>212</v>
      </c>
      <c r="C195" s="314" t="s">
        <v>207</v>
      </c>
      <c r="D195" s="319">
        <v>2</v>
      </c>
      <c r="E195" s="319">
        <v>76</v>
      </c>
      <c r="F195" s="319">
        <v>19</v>
      </c>
      <c r="G195" s="319">
        <v>25</v>
      </c>
      <c r="H195" s="318"/>
      <c r="I195" s="319">
        <v>122</v>
      </c>
      <c r="J195" s="319">
        <v>179</v>
      </c>
      <c r="K195" s="320">
        <v>6785</v>
      </c>
      <c r="L195" s="320">
        <v>1696</v>
      </c>
      <c r="M195" s="320">
        <v>2232</v>
      </c>
      <c r="N195" s="318"/>
      <c r="O195" s="320">
        <v>10892</v>
      </c>
    </row>
    <row r="196" spans="1:15" x14ac:dyDescent="0.2">
      <c r="A196" s="316"/>
      <c r="B196" s="317" t="s">
        <v>213</v>
      </c>
      <c r="C196" s="314" t="s">
        <v>208</v>
      </c>
      <c r="D196" s="319">
        <v>2</v>
      </c>
      <c r="E196" s="319">
        <v>62</v>
      </c>
      <c r="F196" s="319">
        <v>17</v>
      </c>
      <c r="G196" s="319">
        <v>29</v>
      </c>
      <c r="H196" s="318"/>
      <c r="I196" s="319">
        <v>110</v>
      </c>
      <c r="J196" s="319">
        <v>356</v>
      </c>
      <c r="K196" s="320">
        <v>11049</v>
      </c>
      <c r="L196" s="320">
        <v>3030</v>
      </c>
      <c r="M196" s="320">
        <v>5168</v>
      </c>
      <c r="N196" s="318"/>
      <c r="O196" s="320">
        <v>19603</v>
      </c>
    </row>
    <row r="197" spans="1:15" x14ac:dyDescent="0.2">
      <c r="A197" s="316"/>
      <c r="B197" s="317" t="s">
        <v>214</v>
      </c>
      <c r="C197" s="314" t="s">
        <v>207</v>
      </c>
      <c r="D197" s="318"/>
      <c r="E197" s="318"/>
      <c r="F197" s="318"/>
      <c r="G197" s="318"/>
      <c r="H197" s="318"/>
      <c r="I197" s="318"/>
      <c r="J197" s="318"/>
      <c r="K197" s="318"/>
      <c r="L197" s="318"/>
      <c r="M197" s="318"/>
      <c r="N197" s="318"/>
      <c r="O197" s="318"/>
    </row>
    <row r="198" spans="1:15" x14ac:dyDescent="0.2">
      <c r="A198" s="316"/>
      <c r="B198" s="317" t="s">
        <v>215</v>
      </c>
      <c r="C198" s="314" t="s">
        <v>208</v>
      </c>
      <c r="D198" s="318"/>
      <c r="E198" s="318"/>
      <c r="F198" s="318"/>
      <c r="G198" s="318"/>
      <c r="H198" s="318"/>
      <c r="I198" s="318"/>
      <c r="J198" s="318"/>
      <c r="K198" s="318"/>
      <c r="L198" s="318"/>
      <c r="M198" s="318"/>
      <c r="N198" s="318"/>
      <c r="O198" s="318"/>
    </row>
    <row r="199" spans="1:15" x14ac:dyDescent="0.2">
      <c r="A199" s="316"/>
      <c r="B199" s="321" t="s">
        <v>67</v>
      </c>
      <c r="C199" s="321"/>
      <c r="D199" s="319">
        <v>533</v>
      </c>
      <c r="E199" s="320">
        <v>9854</v>
      </c>
      <c r="F199" s="320">
        <v>3671</v>
      </c>
      <c r="G199" s="320">
        <v>6899</v>
      </c>
      <c r="H199" s="319">
        <v>46</v>
      </c>
      <c r="I199" s="322">
        <v>21003</v>
      </c>
      <c r="J199" s="320">
        <v>181086</v>
      </c>
      <c r="K199" s="320">
        <v>3110644</v>
      </c>
      <c r="L199" s="320">
        <v>1170359</v>
      </c>
      <c r="M199" s="320">
        <v>2168852</v>
      </c>
      <c r="N199" s="320">
        <v>13025</v>
      </c>
      <c r="O199" s="323">
        <v>6643966</v>
      </c>
    </row>
    <row r="200" spans="1:15" x14ac:dyDescent="0.2">
      <c r="A200" s="316" t="s">
        <v>97</v>
      </c>
      <c r="B200" s="317" t="s">
        <v>206</v>
      </c>
      <c r="C200" s="314" t="s">
        <v>207</v>
      </c>
      <c r="D200" s="319">
        <v>65</v>
      </c>
      <c r="E200" s="318"/>
      <c r="F200" s="319">
        <v>35</v>
      </c>
      <c r="G200" s="318"/>
      <c r="H200" s="318"/>
      <c r="I200" s="319">
        <v>100</v>
      </c>
      <c r="J200" s="320">
        <v>28240</v>
      </c>
      <c r="K200" s="318"/>
      <c r="L200" s="320">
        <v>15206</v>
      </c>
      <c r="M200" s="318"/>
      <c r="N200" s="318"/>
      <c r="O200" s="320">
        <v>43446</v>
      </c>
    </row>
    <row r="201" spans="1:15" x14ac:dyDescent="0.2">
      <c r="A201" s="316"/>
      <c r="B201" s="317" t="s">
        <v>206</v>
      </c>
      <c r="C201" s="314" t="s">
        <v>208</v>
      </c>
      <c r="D201" s="319">
        <v>56</v>
      </c>
      <c r="E201" s="318"/>
      <c r="F201" s="319">
        <v>32</v>
      </c>
      <c r="G201" s="319">
        <v>1</v>
      </c>
      <c r="H201" s="318"/>
      <c r="I201" s="319">
        <v>89</v>
      </c>
      <c r="J201" s="320">
        <v>23600</v>
      </c>
      <c r="K201" s="318"/>
      <c r="L201" s="320">
        <v>13486</v>
      </c>
      <c r="M201" s="319">
        <v>421</v>
      </c>
      <c r="N201" s="318"/>
      <c r="O201" s="320">
        <v>37507</v>
      </c>
    </row>
    <row r="202" spans="1:15" x14ac:dyDescent="0.2">
      <c r="A202" s="316"/>
      <c r="B202" s="317" t="s">
        <v>209</v>
      </c>
      <c r="C202" s="314" t="s">
        <v>207</v>
      </c>
      <c r="D202" s="319">
        <v>517</v>
      </c>
      <c r="E202" s="319">
        <v>9</v>
      </c>
      <c r="F202" s="319">
        <v>105</v>
      </c>
      <c r="G202" s="319">
        <v>5</v>
      </c>
      <c r="H202" s="318"/>
      <c r="I202" s="319">
        <v>636</v>
      </c>
      <c r="J202" s="320">
        <v>223440</v>
      </c>
      <c r="K202" s="320">
        <v>3890</v>
      </c>
      <c r="L202" s="320">
        <v>45379</v>
      </c>
      <c r="M202" s="320">
        <v>2161</v>
      </c>
      <c r="N202" s="318"/>
      <c r="O202" s="320">
        <v>274870</v>
      </c>
    </row>
    <row r="203" spans="1:15" x14ac:dyDescent="0.2">
      <c r="A203" s="316"/>
      <c r="B203" s="317" t="s">
        <v>209</v>
      </c>
      <c r="C203" s="314" t="s">
        <v>208</v>
      </c>
      <c r="D203" s="319">
        <v>523</v>
      </c>
      <c r="E203" s="319">
        <v>11</v>
      </c>
      <c r="F203" s="319">
        <v>90</v>
      </c>
      <c r="G203" s="319">
        <v>1</v>
      </c>
      <c r="H203" s="318"/>
      <c r="I203" s="319">
        <v>625</v>
      </c>
      <c r="J203" s="320">
        <v>220374</v>
      </c>
      <c r="K203" s="320">
        <v>4635</v>
      </c>
      <c r="L203" s="320">
        <v>37923</v>
      </c>
      <c r="M203" s="319">
        <v>421</v>
      </c>
      <c r="N203" s="318"/>
      <c r="O203" s="320">
        <v>263353</v>
      </c>
    </row>
    <row r="204" spans="1:15" x14ac:dyDescent="0.2">
      <c r="A204" s="316"/>
      <c r="B204" s="317" t="s">
        <v>210</v>
      </c>
      <c r="C204" s="314" t="s">
        <v>207</v>
      </c>
      <c r="D204" s="320">
        <v>1669</v>
      </c>
      <c r="E204" s="319">
        <v>24</v>
      </c>
      <c r="F204" s="319">
        <v>199</v>
      </c>
      <c r="G204" s="319">
        <v>9</v>
      </c>
      <c r="H204" s="319">
        <v>3</v>
      </c>
      <c r="I204" s="320">
        <v>1904</v>
      </c>
      <c r="J204" s="320">
        <v>473488</v>
      </c>
      <c r="K204" s="320">
        <v>6809</v>
      </c>
      <c r="L204" s="320">
        <v>56455</v>
      </c>
      <c r="M204" s="320">
        <v>2553</v>
      </c>
      <c r="N204" s="319">
        <v>851</v>
      </c>
      <c r="O204" s="320">
        <v>540156</v>
      </c>
    </row>
    <row r="205" spans="1:15" x14ac:dyDescent="0.2">
      <c r="A205" s="316"/>
      <c r="B205" s="317" t="s">
        <v>210</v>
      </c>
      <c r="C205" s="314" t="s">
        <v>208</v>
      </c>
      <c r="D205" s="320">
        <v>1594</v>
      </c>
      <c r="E205" s="319">
        <v>21</v>
      </c>
      <c r="F205" s="319">
        <v>175</v>
      </c>
      <c r="G205" s="319">
        <v>8</v>
      </c>
      <c r="H205" s="319">
        <v>1</v>
      </c>
      <c r="I205" s="320">
        <v>1799</v>
      </c>
      <c r="J205" s="320">
        <v>476533</v>
      </c>
      <c r="K205" s="320">
        <v>6278</v>
      </c>
      <c r="L205" s="320">
        <v>52317</v>
      </c>
      <c r="M205" s="320">
        <v>2392</v>
      </c>
      <c r="N205" s="319">
        <v>299</v>
      </c>
      <c r="O205" s="320">
        <v>537819</v>
      </c>
    </row>
    <row r="206" spans="1:15" x14ac:dyDescent="0.2">
      <c r="A206" s="316"/>
      <c r="B206" s="317" t="s">
        <v>211</v>
      </c>
      <c r="C206" s="314" t="s">
        <v>207</v>
      </c>
      <c r="D206" s="319">
        <v>277</v>
      </c>
      <c r="E206" s="319">
        <v>2</v>
      </c>
      <c r="F206" s="319">
        <v>39</v>
      </c>
      <c r="G206" s="319">
        <v>1</v>
      </c>
      <c r="H206" s="318"/>
      <c r="I206" s="319">
        <v>319</v>
      </c>
      <c r="J206" s="320">
        <v>27002</v>
      </c>
      <c r="K206" s="319">
        <v>195</v>
      </c>
      <c r="L206" s="320">
        <v>3802</v>
      </c>
      <c r="M206" s="319">
        <v>97</v>
      </c>
      <c r="N206" s="318"/>
      <c r="O206" s="320">
        <v>31096</v>
      </c>
    </row>
    <row r="207" spans="1:15" x14ac:dyDescent="0.2">
      <c r="A207" s="316"/>
      <c r="B207" s="317" t="s">
        <v>211</v>
      </c>
      <c r="C207" s="314" t="s">
        <v>208</v>
      </c>
      <c r="D207" s="319">
        <v>276</v>
      </c>
      <c r="E207" s="319">
        <v>4</v>
      </c>
      <c r="F207" s="319">
        <v>46</v>
      </c>
      <c r="G207" s="319">
        <v>1</v>
      </c>
      <c r="H207" s="318"/>
      <c r="I207" s="319">
        <v>327</v>
      </c>
      <c r="J207" s="320">
        <v>48991</v>
      </c>
      <c r="K207" s="319">
        <v>710</v>
      </c>
      <c r="L207" s="320">
        <v>8165</v>
      </c>
      <c r="M207" s="319">
        <v>178</v>
      </c>
      <c r="N207" s="318"/>
      <c r="O207" s="320">
        <v>58044</v>
      </c>
    </row>
    <row r="208" spans="1:15" x14ac:dyDescent="0.2">
      <c r="A208" s="316"/>
      <c r="B208" s="317" t="s">
        <v>212</v>
      </c>
      <c r="C208" s="314" t="s">
        <v>207</v>
      </c>
      <c r="D208" s="320">
        <v>4927</v>
      </c>
      <c r="E208" s="319">
        <v>229</v>
      </c>
      <c r="F208" s="319">
        <v>462</v>
      </c>
      <c r="G208" s="319">
        <v>989</v>
      </c>
      <c r="H208" s="319">
        <v>3</v>
      </c>
      <c r="I208" s="320">
        <v>6610</v>
      </c>
      <c r="J208" s="320">
        <v>439874</v>
      </c>
      <c r="K208" s="320">
        <v>20445</v>
      </c>
      <c r="L208" s="320">
        <v>41247</v>
      </c>
      <c r="M208" s="320">
        <v>88296</v>
      </c>
      <c r="N208" s="319">
        <v>268</v>
      </c>
      <c r="O208" s="320">
        <v>590130</v>
      </c>
    </row>
    <row r="209" spans="1:15" x14ac:dyDescent="0.2">
      <c r="A209" s="316"/>
      <c r="B209" s="317" t="s">
        <v>213</v>
      </c>
      <c r="C209" s="314" t="s">
        <v>208</v>
      </c>
      <c r="D209" s="320">
        <v>4955</v>
      </c>
      <c r="E209" s="319">
        <v>99</v>
      </c>
      <c r="F209" s="319">
        <v>421</v>
      </c>
      <c r="G209" s="319">
        <v>301</v>
      </c>
      <c r="H209" s="319">
        <v>12</v>
      </c>
      <c r="I209" s="320">
        <v>5788</v>
      </c>
      <c r="J209" s="320">
        <v>883067</v>
      </c>
      <c r="K209" s="320">
        <v>17644</v>
      </c>
      <c r="L209" s="320">
        <v>75029</v>
      </c>
      <c r="M209" s="320">
        <v>53643</v>
      </c>
      <c r="N209" s="320">
        <v>2139</v>
      </c>
      <c r="O209" s="320">
        <v>1031522</v>
      </c>
    </row>
    <row r="210" spans="1:15" x14ac:dyDescent="0.2">
      <c r="A210" s="316"/>
      <c r="B210" s="317" t="s">
        <v>214</v>
      </c>
      <c r="C210" s="314" t="s">
        <v>207</v>
      </c>
      <c r="D210" s="320">
        <v>2022</v>
      </c>
      <c r="E210" s="319">
        <v>15</v>
      </c>
      <c r="F210" s="319">
        <v>172</v>
      </c>
      <c r="G210" s="319">
        <v>64</v>
      </c>
      <c r="H210" s="319">
        <v>1</v>
      </c>
      <c r="I210" s="320">
        <v>2274</v>
      </c>
      <c r="J210" s="320">
        <v>322767</v>
      </c>
      <c r="K210" s="320">
        <v>2394</v>
      </c>
      <c r="L210" s="320">
        <v>27456</v>
      </c>
      <c r="M210" s="320">
        <v>10216</v>
      </c>
      <c r="N210" s="319">
        <v>160</v>
      </c>
      <c r="O210" s="320">
        <v>362993</v>
      </c>
    </row>
    <row r="211" spans="1:15" x14ac:dyDescent="0.2">
      <c r="A211" s="316"/>
      <c r="B211" s="317" t="s">
        <v>215</v>
      </c>
      <c r="C211" s="314" t="s">
        <v>208</v>
      </c>
      <c r="D211" s="320">
        <v>5429</v>
      </c>
      <c r="E211" s="319">
        <v>19</v>
      </c>
      <c r="F211" s="319">
        <v>396</v>
      </c>
      <c r="G211" s="319">
        <v>72</v>
      </c>
      <c r="H211" s="319">
        <v>3</v>
      </c>
      <c r="I211" s="320">
        <v>5919</v>
      </c>
      <c r="J211" s="320">
        <v>1073162</v>
      </c>
      <c r="K211" s="320">
        <v>3756</v>
      </c>
      <c r="L211" s="320">
        <v>78278</v>
      </c>
      <c r="M211" s="320">
        <v>14232</v>
      </c>
      <c r="N211" s="319">
        <v>593</v>
      </c>
      <c r="O211" s="320">
        <v>1170021</v>
      </c>
    </row>
    <row r="212" spans="1:15" x14ac:dyDescent="0.2">
      <c r="A212" s="316"/>
      <c r="B212" s="321" t="s">
        <v>67</v>
      </c>
      <c r="C212" s="321"/>
      <c r="D212" s="320">
        <v>22310</v>
      </c>
      <c r="E212" s="319">
        <v>433</v>
      </c>
      <c r="F212" s="320">
        <v>2172</v>
      </c>
      <c r="G212" s="320">
        <v>1452</v>
      </c>
      <c r="H212" s="319">
        <v>23</v>
      </c>
      <c r="I212" s="322">
        <v>26390</v>
      </c>
      <c r="J212" s="320">
        <v>4240538</v>
      </c>
      <c r="K212" s="320">
        <v>66756</v>
      </c>
      <c r="L212" s="320">
        <v>454743</v>
      </c>
      <c r="M212" s="320">
        <v>174610</v>
      </c>
      <c r="N212" s="320">
        <v>4310</v>
      </c>
      <c r="O212" s="323">
        <v>4940957</v>
      </c>
    </row>
    <row r="213" spans="1:15" x14ac:dyDescent="0.2">
      <c r="A213" s="316" t="s">
        <v>98</v>
      </c>
      <c r="B213" s="317" t="s">
        <v>206</v>
      </c>
      <c r="C213" s="314" t="s">
        <v>207</v>
      </c>
      <c r="D213" s="319">
        <v>2</v>
      </c>
      <c r="E213" s="319">
        <v>123</v>
      </c>
      <c r="F213" s="319">
        <v>7</v>
      </c>
      <c r="G213" s="318"/>
      <c r="H213" s="319">
        <v>8</v>
      </c>
      <c r="I213" s="319">
        <v>140</v>
      </c>
      <c r="J213" s="319">
        <v>869</v>
      </c>
      <c r="K213" s="320">
        <v>53439</v>
      </c>
      <c r="L213" s="320">
        <v>3041</v>
      </c>
      <c r="M213" s="318"/>
      <c r="N213" s="320">
        <v>3476</v>
      </c>
      <c r="O213" s="320">
        <v>60825</v>
      </c>
    </row>
    <row r="214" spans="1:15" x14ac:dyDescent="0.2">
      <c r="A214" s="316"/>
      <c r="B214" s="317" t="s">
        <v>206</v>
      </c>
      <c r="C214" s="314" t="s">
        <v>208</v>
      </c>
      <c r="D214" s="319">
        <v>1</v>
      </c>
      <c r="E214" s="319">
        <v>112</v>
      </c>
      <c r="F214" s="319">
        <v>2</v>
      </c>
      <c r="G214" s="318"/>
      <c r="H214" s="319">
        <v>13</v>
      </c>
      <c r="I214" s="319">
        <v>128</v>
      </c>
      <c r="J214" s="319">
        <v>421</v>
      </c>
      <c r="K214" s="320">
        <v>47199</v>
      </c>
      <c r="L214" s="319">
        <v>843</v>
      </c>
      <c r="M214" s="318"/>
      <c r="N214" s="320">
        <v>5478</v>
      </c>
      <c r="O214" s="320">
        <v>53941</v>
      </c>
    </row>
    <row r="215" spans="1:15" x14ac:dyDescent="0.2">
      <c r="A215" s="316"/>
      <c r="B215" s="317" t="s">
        <v>209</v>
      </c>
      <c r="C215" s="314" t="s">
        <v>207</v>
      </c>
      <c r="D215" s="319">
        <v>28</v>
      </c>
      <c r="E215" s="319">
        <v>518</v>
      </c>
      <c r="F215" s="319">
        <v>31</v>
      </c>
      <c r="G215" s="319">
        <v>6</v>
      </c>
      <c r="H215" s="319">
        <v>164</v>
      </c>
      <c r="I215" s="319">
        <v>747</v>
      </c>
      <c r="J215" s="320">
        <v>12101</v>
      </c>
      <c r="K215" s="320">
        <v>223872</v>
      </c>
      <c r="L215" s="320">
        <v>13398</v>
      </c>
      <c r="M215" s="320">
        <v>2593</v>
      </c>
      <c r="N215" s="320">
        <v>70878</v>
      </c>
      <c r="O215" s="320">
        <v>322842</v>
      </c>
    </row>
    <row r="216" spans="1:15" x14ac:dyDescent="0.2">
      <c r="A216" s="316"/>
      <c r="B216" s="317" t="s">
        <v>209</v>
      </c>
      <c r="C216" s="314" t="s">
        <v>208</v>
      </c>
      <c r="D216" s="319">
        <v>34</v>
      </c>
      <c r="E216" s="319">
        <v>488</v>
      </c>
      <c r="F216" s="319">
        <v>55</v>
      </c>
      <c r="G216" s="319">
        <v>4</v>
      </c>
      <c r="H216" s="319">
        <v>161</v>
      </c>
      <c r="I216" s="319">
        <v>742</v>
      </c>
      <c r="J216" s="320">
        <v>14326</v>
      </c>
      <c r="K216" s="320">
        <v>205627</v>
      </c>
      <c r="L216" s="320">
        <v>23175</v>
      </c>
      <c r="M216" s="320">
        <v>1685</v>
      </c>
      <c r="N216" s="320">
        <v>67840</v>
      </c>
      <c r="O216" s="320">
        <v>312653</v>
      </c>
    </row>
    <row r="217" spans="1:15" x14ac:dyDescent="0.2">
      <c r="A217" s="316"/>
      <c r="B217" s="317" t="s">
        <v>210</v>
      </c>
      <c r="C217" s="314" t="s">
        <v>207</v>
      </c>
      <c r="D217" s="319">
        <v>102</v>
      </c>
      <c r="E217" s="319">
        <v>963</v>
      </c>
      <c r="F217" s="319">
        <v>218</v>
      </c>
      <c r="G217" s="319">
        <v>8</v>
      </c>
      <c r="H217" s="319">
        <v>826</v>
      </c>
      <c r="I217" s="320">
        <v>2117</v>
      </c>
      <c r="J217" s="320">
        <v>28937</v>
      </c>
      <c r="K217" s="320">
        <v>273199</v>
      </c>
      <c r="L217" s="320">
        <v>61846</v>
      </c>
      <c r="M217" s="320">
        <v>2270</v>
      </c>
      <c r="N217" s="320">
        <v>234332</v>
      </c>
      <c r="O217" s="320">
        <v>600584</v>
      </c>
    </row>
    <row r="218" spans="1:15" x14ac:dyDescent="0.2">
      <c r="A218" s="316"/>
      <c r="B218" s="317" t="s">
        <v>210</v>
      </c>
      <c r="C218" s="314" t="s">
        <v>208</v>
      </c>
      <c r="D218" s="319">
        <v>92</v>
      </c>
      <c r="E218" s="319">
        <v>871</v>
      </c>
      <c r="F218" s="319">
        <v>177</v>
      </c>
      <c r="G218" s="319">
        <v>14</v>
      </c>
      <c r="H218" s="319">
        <v>838</v>
      </c>
      <c r="I218" s="320">
        <v>1992</v>
      </c>
      <c r="J218" s="320">
        <v>27504</v>
      </c>
      <c r="K218" s="320">
        <v>260389</v>
      </c>
      <c r="L218" s="320">
        <v>52915</v>
      </c>
      <c r="M218" s="320">
        <v>4185</v>
      </c>
      <c r="N218" s="320">
        <v>250524</v>
      </c>
      <c r="O218" s="320">
        <v>595517</v>
      </c>
    </row>
    <row r="219" spans="1:15" x14ac:dyDescent="0.2">
      <c r="A219" s="316"/>
      <c r="B219" s="317" t="s">
        <v>211</v>
      </c>
      <c r="C219" s="314" t="s">
        <v>207</v>
      </c>
      <c r="D219" s="319">
        <v>16</v>
      </c>
      <c r="E219" s="319">
        <v>187</v>
      </c>
      <c r="F219" s="319">
        <v>35</v>
      </c>
      <c r="G219" s="319">
        <v>19</v>
      </c>
      <c r="H219" s="319">
        <v>202</v>
      </c>
      <c r="I219" s="319">
        <v>459</v>
      </c>
      <c r="J219" s="320">
        <v>1560</v>
      </c>
      <c r="K219" s="320">
        <v>18229</v>
      </c>
      <c r="L219" s="320">
        <v>3412</v>
      </c>
      <c r="M219" s="320">
        <v>1852</v>
      </c>
      <c r="N219" s="320">
        <v>19691</v>
      </c>
      <c r="O219" s="320">
        <v>44744</v>
      </c>
    </row>
    <row r="220" spans="1:15" x14ac:dyDescent="0.2">
      <c r="A220" s="316"/>
      <c r="B220" s="317" t="s">
        <v>211</v>
      </c>
      <c r="C220" s="314" t="s">
        <v>208</v>
      </c>
      <c r="D220" s="319">
        <v>21</v>
      </c>
      <c r="E220" s="319">
        <v>172</v>
      </c>
      <c r="F220" s="319">
        <v>49</v>
      </c>
      <c r="G220" s="319">
        <v>20</v>
      </c>
      <c r="H220" s="319">
        <v>217</v>
      </c>
      <c r="I220" s="319">
        <v>479</v>
      </c>
      <c r="J220" s="320">
        <v>3728</v>
      </c>
      <c r="K220" s="320">
        <v>30530</v>
      </c>
      <c r="L220" s="320">
        <v>8698</v>
      </c>
      <c r="M220" s="320">
        <v>3550</v>
      </c>
      <c r="N220" s="320">
        <v>38518</v>
      </c>
      <c r="O220" s="320">
        <v>85024</v>
      </c>
    </row>
    <row r="221" spans="1:15" x14ac:dyDescent="0.2">
      <c r="A221" s="316"/>
      <c r="B221" s="317" t="s">
        <v>212</v>
      </c>
      <c r="C221" s="314" t="s">
        <v>207</v>
      </c>
      <c r="D221" s="319">
        <v>433</v>
      </c>
      <c r="E221" s="320">
        <v>2479</v>
      </c>
      <c r="F221" s="319">
        <v>794</v>
      </c>
      <c r="G221" s="319">
        <v>10</v>
      </c>
      <c r="H221" s="320">
        <v>2498</v>
      </c>
      <c r="I221" s="320">
        <v>6214</v>
      </c>
      <c r="J221" s="320">
        <v>38657</v>
      </c>
      <c r="K221" s="320">
        <v>221321</v>
      </c>
      <c r="L221" s="320">
        <v>70887</v>
      </c>
      <c r="M221" s="319">
        <v>893</v>
      </c>
      <c r="N221" s="320">
        <v>223017</v>
      </c>
      <c r="O221" s="320">
        <v>554775</v>
      </c>
    </row>
    <row r="222" spans="1:15" x14ac:dyDescent="0.2">
      <c r="A222" s="316"/>
      <c r="B222" s="317" t="s">
        <v>213</v>
      </c>
      <c r="C222" s="314" t="s">
        <v>208</v>
      </c>
      <c r="D222" s="319">
        <v>300</v>
      </c>
      <c r="E222" s="320">
        <v>2354</v>
      </c>
      <c r="F222" s="319">
        <v>747</v>
      </c>
      <c r="G222" s="319">
        <v>18</v>
      </c>
      <c r="H222" s="320">
        <v>2531</v>
      </c>
      <c r="I222" s="320">
        <v>5950</v>
      </c>
      <c r="J222" s="320">
        <v>53465</v>
      </c>
      <c r="K222" s="320">
        <v>419524</v>
      </c>
      <c r="L222" s="320">
        <v>133128</v>
      </c>
      <c r="M222" s="320">
        <v>3208</v>
      </c>
      <c r="N222" s="320">
        <v>451068</v>
      </c>
      <c r="O222" s="320">
        <v>1060393</v>
      </c>
    </row>
    <row r="223" spans="1:15" x14ac:dyDescent="0.2">
      <c r="A223" s="316"/>
      <c r="B223" s="317" t="s">
        <v>214</v>
      </c>
      <c r="C223" s="314" t="s">
        <v>207</v>
      </c>
      <c r="D223" s="319">
        <v>86</v>
      </c>
      <c r="E223" s="319">
        <v>772</v>
      </c>
      <c r="F223" s="319">
        <v>203</v>
      </c>
      <c r="G223" s="319">
        <v>2</v>
      </c>
      <c r="H223" s="319">
        <v>893</v>
      </c>
      <c r="I223" s="320">
        <v>1956</v>
      </c>
      <c r="J223" s="320">
        <v>13728</v>
      </c>
      <c r="K223" s="320">
        <v>123233</v>
      </c>
      <c r="L223" s="320">
        <v>32404</v>
      </c>
      <c r="M223" s="319">
        <v>319</v>
      </c>
      <c r="N223" s="320">
        <v>142547</v>
      </c>
      <c r="O223" s="320">
        <v>312231</v>
      </c>
    </row>
    <row r="224" spans="1:15" x14ac:dyDescent="0.2">
      <c r="A224" s="316"/>
      <c r="B224" s="317" t="s">
        <v>215</v>
      </c>
      <c r="C224" s="314" t="s">
        <v>208</v>
      </c>
      <c r="D224" s="319">
        <v>181</v>
      </c>
      <c r="E224" s="320">
        <v>1865</v>
      </c>
      <c r="F224" s="319">
        <v>497</v>
      </c>
      <c r="G224" s="319">
        <v>1</v>
      </c>
      <c r="H224" s="320">
        <v>2257</v>
      </c>
      <c r="I224" s="320">
        <v>4801</v>
      </c>
      <c r="J224" s="320">
        <v>35779</v>
      </c>
      <c r="K224" s="320">
        <v>368658</v>
      </c>
      <c r="L224" s="320">
        <v>98243</v>
      </c>
      <c r="M224" s="319">
        <v>198</v>
      </c>
      <c r="N224" s="320">
        <v>446146</v>
      </c>
      <c r="O224" s="320">
        <v>949024</v>
      </c>
    </row>
    <row r="225" spans="1:15" x14ac:dyDescent="0.2">
      <c r="A225" s="316"/>
      <c r="B225" s="321" t="s">
        <v>67</v>
      </c>
      <c r="C225" s="321"/>
      <c r="D225" s="320">
        <v>1296</v>
      </c>
      <c r="E225" s="320">
        <v>10904</v>
      </c>
      <c r="F225" s="320">
        <v>2815</v>
      </c>
      <c r="G225" s="319">
        <v>102</v>
      </c>
      <c r="H225" s="320">
        <v>10608</v>
      </c>
      <c r="I225" s="322">
        <v>25725</v>
      </c>
      <c r="J225" s="320">
        <v>231075</v>
      </c>
      <c r="K225" s="320">
        <v>2245220</v>
      </c>
      <c r="L225" s="320">
        <v>501990</v>
      </c>
      <c r="M225" s="320">
        <v>20753</v>
      </c>
      <c r="N225" s="320">
        <v>1953515</v>
      </c>
      <c r="O225" s="323">
        <v>4952553</v>
      </c>
    </row>
    <row r="226" spans="1:15" x14ac:dyDescent="0.2">
      <c r="A226" s="316" t="s">
        <v>99</v>
      </c>
      <c r="B226" s="317" t="s">
        <v>206</v>
      </c>
      <c r="C226" s="314" t="s">
        <v>207</v>
      </c>
      <c r="D226" s="319">
        <v>6</v>
      </c>
      <c r="E226" s="319">
        <v>129</v>
      </c>
      <c r="F226" s="319">
        <v>17</v>
      </c>
      <c r="G226" s="319">
        <v>2</v>
      </c>
      <c r="H226" s="319">
        <v>11</v>
      </c>
      <c r="I226" s="319">
        <v>165</v>
      </c>
      <c r="J226" s="320">
        <v>2607</v>
      </c>
      <c r="K226" s="320">
        <v>56046</v>
      </c>
      <c r="L226" s="320">
        <v>7386</v>
      </c>
      <c r="M226" s="319">
        <v>869</v>
      </c>
      <c r="N226" s="320">
        <v>4779</v>
      </c>
      <c r="O226" s="320">
        <v>71687</v>
      </c>
    </row>
    <row r="227" spans="1:15" x14ac:dyDescent="0.2">
      <c r="A227" s="316"/>
      <c r="B227" s="317" t="s">
        <v>206</v>
      </c>
      <c r="C227" s="314" t="s">
        <v>208</v>
      </c>
      <c r="D227" s="319">
        <v>3</v>
      </c>
      <c r="E227" s="319">
        <v>116</v>
      </c>
      <c r="F227" s="319">
        <v>21</v>
      </c>
      <c r="G227" s="319">
        <v>1</v>
      </c>
      <c r="H227" s="319">
        <v>6</v>
      </c>
      <c r="I227" s="319">
        <v>147</v>
      </c>
      <c r="J227" s="320">
        <v>1264</v>
      </c>
      <c r="K227" s="320">
        <v>48885</v>
      </c>
      <c r="L227" s="320">
        <v>8850</v>
      </c>
      <c r="M227" s="319">
        <v>421</v>
      </c>
      <c r="N227" s="320">
        <v>2529</v>
      </c>
      <c r="O227" s="320">
        <v>61949</v>
      </c>
    </row>
    <row r="228" spans="1:15" x14ac:dyDescent="0.2">
      <c r="A228" s="316"/>
      <c r="B228" s="317" t="s">
        <v>209</v>
      </c>
      <c r="C228" s="314" t="s">
        <v>207</v>
      </c>
      <c r="D228" s="319">
        <v>63</v>
      </c>
      <c r="E228" s="319">
        <v>659</v>
      </c>
      <c r="F228" s="319">
        <v>92</v>
      </c>
      <c r="G228" s="319">
        <v>4</v>
      </c>
      <c r="H228" s="319">
        <v>300</v>
      </c>
      <c r="I228" s="320">
        <v>1118</v>
      </c>
      <c r="J228" s="320">
        <v>27228</v>
      </c>
      <c r="K228" s="320">
        <v>284810</v>
      </c>
      <c r="L228" s="320">
        <v>39761</v>
      </c>
      <c r="M228" s="320">
        <v>1729</v>
      </c>
      <c r="N228" s="320">
        <v>129656</v>
      </c>
      <c r="O228" s="320">
        <v>483184</v>
      </c>
    </row>
    <row r="229" spans="1:15" x14ac:dyDescent="0.2">
      <c r="A229" s="316"/>
      <c r="B229" s="317" t="s">
        <v>209</v>
      </c>
      <c r="C229" s="314" t="s">
        <v>208</v>
      </c>
      <c r="D229" s="319">
        <v>71</v>
      </c>
      <c r="E229" s="319">
        <v>602</v>
      </c>
      <c r="F229" s="319">
        <v>84</v>
      </c>
      <c r="G229" s="319">
        <v>5</v>
      </c>
      <c r="H229" s="319">
        <v>271</v>
      </c>
      <c r="I229" s="320">
        <v>1033</v>
      </c>
      <c r="J229" s="320">
        <v>29917</v>
      </c>
      <c r="K229" s="320">
        <v>253662</v>
      </c>
      <c r="L229" s="320">
        <v>35395</v>
      </c>
      <c r="M229" s="320">
        <v>2107</v>
      </c>
      <c r="N229" s="320">
        <v>114190</v>
      </c>
      <c r="O229" s="320">
        <v>435271</v>
      </c>
    </row>
    <row r="230" spans="1:15" x14ac:dyDescent="0.2">
      <c r="A230" s="316"/>
      <c r="B230" s="317" t="s">
        <v>210</v>
      </c>
      <c r="C230" s="314" t="s">
        <v>207</v>
      </c>
      <c r="D230" s="319">
        <v>219</v>
      </c>
      <c r="E230" s="320">
        <v>1011</v>
      </c>
      <c r="F230" s="319">
        <v>282</v>
      </c>
      <c r="G230" s="319">
        <v>4</v>
      </c>
      <c r="H230" s="320">
        <v>1498</v>
      </c>
      <c r="I230" s="320">
        <v>3014</v>
      </c>
      <c r="J230" s="320">
        <v>62129</v>
      </c>
      <c r="K230" s="320">
        <v>286816</v>
      </c>
      <c r="L230" s="320">
        <v>80002</v>
      </c>
      <c r="M230" s="320">
        <v>1135</v>
      </c>
      <c r="N230" s="320">
        <v>424976</v>
      </c>
      <c r="O230" s="320">
        <v>855058</v>
      </c>
    </row>
    <row r="231" spans="1:15" x14ac:dyDescent="0.2">
      <c r="A231" s="316"/>
      <c r="B231" s="317" t="s">
        <v>210</v>
      </c>
      <c r="C231" s="314" t="s">
        <v>208</v>
      </c>
      <c r="D231" s="319">
        <v>159</v>
      </c>
      <c r="E231" s="319">
        <v>958</v>
      </c>
      <c r="F231" s="319">
        <v>279</v>
      </c>
      <c r="G231" s="319">
        <v>6</v>
      </c>
      <c r="H231" s="320">
        <v>1456</v>
      </c>
      <c r="I231" s="320">
        <v>2858</v>
      </c>
      <c r="J231" s="320">
        <v>47534</v>
      </c>
      <c r="K231" s="320">
        <v>286398</v>
      </c>
      <c r="L231" s="320">
        <v>83408</v>
      </c>
      <c r="M231" s="320">
        <v>1794</v>
      </c>
      <c r="N231" s="320">
        <v>435277</v>
      </c>
      <c r="O231" s="320">
        <v>854411</v>
      </c>
    </row>
    <row r="232" spans="1:15" x14ac:dyDescent="0.2">
      <c r="A232" s="316"/>
      <c r="B232" s="317" t="s">
        <v>211</v>
      </c>
      <c r="C232" s="314" t="s">
        <v>207</v>
      </c>
      <c r="D232" s="319">
        <v>28</v>
      </c>
      <c r="E232" s="319">
        <v>230</v>
      </c>
      <c r="F232" s="319">
        <v>44</v>
      </c>
      <c r="G232" s="319">
        <v>1</v>
      </c>
      <c r="H232" s="319">
        <v>290</v>
      </c>
      <c r="I232" s="319">
        <v>593</v>
      </c>
      <c r="J232" s="320">
        <v>2729</v>
      </c>
      <c r="K232" s="320">
        <v>22421</v>
      </c>
      <c r="L232" s="320">
        <v>4289</v>
      </c>
      <c r="M232" s="319">
        <v>97</v>
      </c>
      <c r="N232" s="320">
        <v>28270</v>
      </c>
      <c r="O232" s="320">
        <v>57806</v>
      </c>
    </row>
    <row r="233" spans="1:15" x14ac:dyDescent="0.2">
      <c r="A233" s="316"/>
      <c r="B233" s="317" t="s">
        <v>211</v>
      </c>
      <c r="C233" s="314" t="s">
        <v>208</v>
      </c>
      <c r="D233" s="319">
        <v>28</v>
      </c>
      <c r="E233" s="319">
        <v>220</v>
      </c>
      <c r="F233" s="319">
        <v>58</v>
      </c>
      <c r="G233" s="319">
        <v>4</v>
      </c>
      <c r="H233" s="319">
        <v>266</v>
      </c>
      <c r="I233" s="319">
        <v>576</v>
      </c>
      <c r="J233" s="320">
        <v>4970</v>
      </c>
      <c r="K233" s="320">
        <v>39050</v>
      </c>
      <c r="L233" s="320">
        <v>10295</v>
      </c>
      <c r="M233" s="319">
        <v>710</v>
      </c>
      <c r="N233" s="320">
        <v>47216</v>
      </c>
      <c r="O233" s="320">
        <v>102241</v>
      </c>
    </row>
    <row r="234" spans="1:15" x14ac:dyDescent="0.2">
      <c r="A234" s="316"/>
      <c r="B234" s="317" t="s">
        <v>212</v>
      </c>
      <c r="C234" s="314" t="s">
        <v>207</v>
      </c>
      <c r="D234" s="319">
        <v>692</v>
      </c>
      <c r="E234" s="320">
        <v>3612</v>
      </c>
      <c r="F234" s="320">
        <v>1361</v>
      </c>
      <c r="G234" s="319">
        <v>26</v>
      </c>
      <c r="H234" s="320">
        <v>4132</v>
      </c>
      <c r="I234" s="320">
        <v>9823</v>
      </c>
      <c r="J234" s="320">
        <v>61781</v>
      </c>
      <c r="K234" s="320">
        <v>322473</v>
      </c>
      <c r="L234" s="320">
        <v>121508</v>
      </c>
      <c r="M234" s="320">
        <v>2321</v>
      </c>
      <c r="N234" s="320">
        <v>368898</v>
      </c>
      <c r="O234" s="320">
        <v>876981</v>
      </c>
    </row>
    <row r="235" spans="1:15" x14ac:dyDescent="0.2">
      <c r="A235" s="316"/>
      <c r="B235" s="317" t="s">
        <v>213</v>
      </c>
      <c r="C235" s="314" t="s">
        <v>208</v>
      </c>
      <c r="D235" s="319">
        <v>546</v>
      </c>
      <c r="E235" s="320">
        <v>3028</v>
      </c>
      <c r="F235" s="320">
        <v>1293</v>
      </c>
      <c r="G235" s="319">
        <v>30</v>
      </c>
      <c r="H235" s="320">
        <v>4196</v>
      </c>
      <c r="I235" s="320">
        <v>9093</v>
      </c>
      <c r="J235" s="320">
        <v>97307</v>
      </c>
      <c r="K235" s="320">
        <v>539642</v>
      </c>
      <c r="L235" s="320">
        <v>230435</v>
      </c>
      <c r="M235" s="320">
        <v>5347</v>
      </c>
      <c r="N235" s="320">
        <v>747800</v>
      </c>
      <c r="O235" s="320">
        <v>1620531</v>
      </c>
    </row>
    <row r="236" spans="1:15" x14ac:dyDescent="0.2">
      <c r="A236" s="316"/>
      <c r="B236" s="317" t="s">
        <v>214</v>
      </c>
      <c r="C236" s="314" t="s">
        <v>207</v>
      </c>
      <c r="D236" s="319">
        <v>170</v>
      </c>
      <c r="E236" s="320">
        <v>1243</v>
      </c>
      <c r="F236" s="319">
        <v>330</v>
      </c>
      <c r="G236" s="319">
        <v>3</v>
      </c>
      <c r="H236" s="320">
        <v>1360</v>
      </c>
      <c r="I236" s="320">
        <v>3106</v>
      </c>
      <c r="J236" s="320">
        <v>27137</v>
      </c>
      <c r="K236" s="320">
        <v>198417</v>
      </c>
      <c r="L236" s="320">
        <v>52677</v>
      </c>
      <c r="M236" s="319">
        <v>479</v>
      </c>
      <c r="N236" s="320">
        <v>217094</v>
      </c>
      <c r="O236" s="320">
        <v>495804</v>
      </c>
    </row>
    <row r="237" spans="1:15" x14ac:dyDescent="0.2">
      <c r="A237" s="316"/>
      <c r="B237" s="317" t="s">
        <v>215</v>
      </c>
      <c r="C237" s="314" t="s">
        <v>208</v>
      </c>
      <c r="D237" s="319">
        <v>344</v>
      </c>
      <c r="E237" s="320">
        <v>2739</v>
      </c>
      <c r="F237" s="319">
        <v>759</v>
      </c>
      <c r="G237" s="319">
        <v>5</v>
      </c>
      <c r="H237" s="320">
        <v>3240</v>
      </c>
      <c r="I237" s="320">
        <v>7087</v>
      </c>
      <c r="J237" s="320">
        <v>67999</v>
      </c>
      <c r="K237" s="320">
        <v>541424</v>
      </c>
      <c r="L237" s="320">
        <v>150033</v>
      </c>
      <c r="M237" s="319">
        <v>988</v>
      </c>
      <c r="N237" s="320">
        <v>640457</v>
      </c>
      <c r="O237" s="320">
        <v>1400901</v>
      </c>
    </row>
    <row r="238" spans="1:15" x14ac:dyDescent="0.2">
      <c r="A238" s="316"/>
      <c r="B238" s="321" t="s">
        <v>67</v>
      </c>
      <c r="C238" s="321"/>
      <c r="D238" s="320">
        <v>2329</v>
      </c>
      <c r="E238" s="320">
        <v>14547</v>
      </c>
      <c r="F238" s="320">
        <v>4620</v>
      </c>
      <c r="G238" s="319">
        <v>91</v>
      </c>
      <c r="H238" s="320">
        <v>17026</v>
      </c>
      <c r="I238" s="322">
        <v>38613</v>
      </c>
      <c r="J238" s="320">
        <v>432602</v>
      </c>
      <c r="K238" s="320">
        <v>2880044</v>
      </c>
      <c r="L238" s="320">
        <v>824039</v>
      </c>
      <c r="M238" s="320">
        <v>17997</v>
      </c>
      <c r="N238" s="320">
        <v>3161142</v>
      </c>
      <c r="O238" s="323">
        <v>7315824</v>
      </c>
    </row>
    <row r="239" spans="1:15" x14ac:dyDescent="0.2">
      <c r="A239" s="316" t="s">
        <v>100</v>
      </c>
      <c r="B239" s="317" t="s">
        <v>206</v>
      </c>
      <c r="C239" s="314" t="s">
        <v>207</v>
      </c>
      <c r="D239" s="319">
        <v>166</v>
      </c>
      <c r="E239" s="319">
        <v>36</v>
      </c>
      <c r="F239" s="319">
        <v>6</v>
      </c>
      <c r="G239" s="318"/>
      <c r="H239" s="319">
        <v>133</v>
      </c>
      <c r="I239" s="319">
        <v>341</v>
      </c>
      <c r="J239" s="320">
        <v>72121</v>
      </c>
      <c r="K239" s="320">
        <v>15641</v>
      </c>
      <c r="L239" s="320">
        <v>2607</v>
      </c>
      <c r="M239" s="318"/>
      <c r="N239" s="320">
        <v>57783</v>
      </c>
      <c r="O239" s="320">
        <v>148152</v>
      </c>
    </row>
    <row r="240" spans="1:15" x14ac:dyDescent="0.2">
      <c r="A240" s="316"/>
      <c r="B240" s="317" t="s">
        <v>206</v>
      </c>
      <c r="C240" s="314" t="s">
        <v>208</v>
      </c>
      <c r="D240" s="319">
        <v>159</v>
      </c>
      <c r="E240" s="319">
        <v>48</v>
      </c>
      <c r="F240" s="319">
        <v>2</v>
      </c>
      <c r="G240" s="318"/>
      <c r="H240" s="319">
        <v>119</v>
      </c>
      <c r="I240" s="319">
        <v>328</v>
      </c>
      <c r="J240" s="320">
        <v>67006</v>
      </c>
      <c r="K240" s="320">
        <v>20228</v>
      </c>
      <c r="L240" s="319">
        <v>843</v>
      </c>
      <c r="M240" s="318"/>
      <c r="N240" s="320">
        <v>50149</v>
      </c>
      <c r="O240" s="320">
        <v>138226</v>
      </c>
    </row>
    <row r="241" spans="1:15" x14ac:dyDescent="0.2">
      <c r="A241" s="316"/>
      <c r="B241" s="317" t="s">
        <v>209</v>
      </c>
      <c r="C241" s="314" t="s">
        <v>207</v>
      </c>
      <c r="D241" s="319">
        <v>686</v>
      </c>
      <c r="E241" s="319">
        <v>188</v>
      </c>
      <c r="F241" s="319">
        <v>65</v>
      </c>
      <c r="G241" s="319">
        <v>15</v>
      </c>
      <c r="H241" s="319">
        <v>802</v>
      </c>
      <c r="I241" s="320">
        <v>1756</v>
      </c>
      <c r="J241" s="320">
        <v>296479</v>
      </c>
      <c r="K241" s="320">
        <v>81251</v>
      </c>
      <c r="L241" s="320">
        <v>28092</v>
      </c>
      <c r="M241" s="320">
        <v>6483</v>
      </c>
      <c r="N241" s="320">
        <v>346612</v>
      </c>
      <c r="O241" s="320">
        <v>758917</v>
      </c>
    </row>
    <row r="242" spans="1:15" x14ac:dyDescent="0.2">
      <c r="A242" s="316"/>
      <c r="B242" s="317" t="s">
        <v>209</v>
      </c>
      <c r="C242" s="314" t="s">
        <v>208</v>
      </c>
      <c r="D242" s="319">
        <v>656</v>
      </c>
      <c r="E242" s="319">
        <v>192</v>
      </c>
      <c r="F242" s="319">
        <v>62</v>
      </c>
      <c r="G242" s="319">
        <v>10</v>
      </c>
      <c r="H242" s="319">
        <v>758</v>
      </c>
      <c r="I242" s="320">
        <v>1678</v>
      </c>
      <c r="J242" s="320">
        <v>276416</v>
      </c>
      <c r="K242" s="320">
        <v>80902</v>
      </c>
      <c r="L242" s="320">
        <v>26125</v>
      </c>
      <c r="M242" s="320">
        <v>4214</v>
      </c>
      <c r="N242" s="320">
        <v>319395</v>
      </c>
      <c r="O242" s="320">
        <v>707052</v>
      </c>
    </row>
    <row r="243" spans="1:15" x14ac:dyDescent="0.2">
      <c r="A243" s="316"/>
      <c r="B243" s="317" t="s">
        <v>210</v>
      </c>
      <c r="C243" s="314" t="s">
        <v>207</v>
      </c>
      <c r="D243" s="320">
        <v>1340</v>
      </c>
      <c r="E243" s="319">
        <v>567</v>
      </c>
      <c r="F243" s="319">
        <v>186</v>
      </c>
      <c r="G243" s="319">
        <v>51</v>
      </c>
      <c r="H243" s="320">
        <v>2021</v>
      </c>
      <c r="I243" s="320">
        <v>4165</v>
      </c>
      <c r="J243" s="320">
        <v>380152</v>
      </c>
      <c r="K243" s="320">
        <v>160855</v>
      </c>
      <c r="L243" s="320">
        <v>52767</v>
      </c>
      <c r="M243" s="320">
        <v>14468</v>
      </c>
      <c r="N243" s="320">
        <v>573348</v>
      </c>
      <c r="O243" s="320">
        <v>1181590</v>
      </c>
    </row>
    <row r="244" spans="1:15" x14ac:dyDescent="0.2">
      <c r="A244" s="316"/>
      <c r="B244" s="317" t="s">
        <v>210</v>
      </c>
      <c r="C244" s="314" t="s">
        <v>208</v>
      </c>
      <c r="D244" s="320">
        <v>1248</v>
      </c>
      <c r="E244" s="319">
        <v>547</v>
      </c>
      <c r="F244" s="319">
        <v>213</v>
      </c>
      <c r="G244" s="319">
        <v>53</v>
      </c>
      <c r="H244" s="320">
        <v>1916</v>
      </c>
      <c r="I244" s="320">
        <v>3977</v>
      </c>
      <c r="J244" s="320">
        <v>373095</v>
      </c>
      <c r="K244" s="320">
        <v>163528</v>
      </c>
      <c r="L244" s="320">
        <v>63677</v>
      </c>
      <c r="M244" s="320">
        <v>15845</v>
      </c>
      <c r="N244" s="320">
        <v>572796</v>
      </c>
      <c r="O244" s="320">
        <v>1188941</v>
      </c>
    </row>
    <row r="245" spans="1:15" x14ac:dyDescent="0.2">
      <c r="A245" s="316"/>
      <c r="B245" s="317" t="s">
        <v>211</v>
      </c>
      <c r="C245" s="314" t="s">
        <v>207</v>
      </c>
      <c r="D245" s="319">
        <v>204</v>
      </c>
      <c r="E245" s="319">
        <v>124</v>
      </c>
      <c r="F245" s="319">
        <v>62</v>
      </c>
      <c r="G245" s="319">
        <v>6</v>
      </c>
      <c r="H245" s="319">
        <v>307</v>
      </c>
      <c r="I245" s="319">
        <v>703</v>
      </c>
      <c r="J245" s="320">
        <v>19886</v>
      </c>
      <c r="K245" s="320">
        <v>12088</v>
      </c>
      <c r="L245" s="320">
        <v>6044</v>
      </c>
      <c r="M245" s="319">
        <v>585</v>
      </c>
      <c r="N245" s="320">
        <v>29927</v>
      </c>
      <c r="O245" s="320">
        <v>68530</v>
      </c>
    </row>
    <row r="246" spans="1:15" x14ac:dyDescent="0.2">
      <c r="A246" s="316"/>
      <c r="B246" s="317" t="s">
        <v>211</v>
      </c>
      <c r="C246" s="314" t="s">
        <v>208</v>
      </c>
      <c r="D246" s="319">
        <v>162</v>
      </c>
      <c r="E246" s="319">
        <v>140</v>
      </c>
      <c r="F246" s="319">
        <v>69</v>
      </c>
      <c r="G246" s="319">
        <v>11</v>
      </c>
      <c r="H246" s="319">
        <v>297</v>
      </c>
      <c r="I246" s="319">
        <v>679</v>
      </c>
      <c r="J246" s="320">
        <v>28755</v>
      </c>
      <c r="K246" s="320">
        <v>24850</v>
      </c>
      <c r="L246" s="320">
        <v>12248</v>
      </c>
      <c r="M246" s="320">
        <v>1953</v>
      </c>
      <c r="N246" s="320">
        <v>52718</v>
      </c>
      <c r="O246" s="320">
        <v>120524</v>
      </c>
    </row>
    <row r="247" spans="1:15" x14ac:dyDescent="0.2">
      <c r="A247" s="316"/>
      <c r="B247" s="317" t="s">
        <v>212</v>
      </c>
      <c r="C247" s="314" t="s">
        <v>207</v>
      </c>
      <c r="D247" s="320">
        <v>2798</v>
      </c>
      <c r="E247" s="320">
        <v>2734</v>
      </c>
      <c r="F247" s="319">
        <v>575</v>
      </c>
      <c r="G247" s="319">
        <v>196</v>
      </c>
      <c r="H247" s="320">
        <v>4246</v>
      </c>
      <c r="I247" s="320">
        <v>10549</v>
      </c>
      <c r="J247" s="320">
        <v>249801</v>
      </c>
      <c r="K247" s="320">
        <v>244087</v>
      </c>
      <c r="L247" s="320">
        <v>51335</v>
      </c>
      <c r="M247" s="320">
        <v>17499</v>
      </c>
      <c r="N247" s="320">
        <v>379075</v>
      </c>
      <c r="O247" s="320">
        <v>941797</v>
      </c>
    </row>
    <row r="248" spans="1:15" x14ac:dyDescent="0.2">
      <c r="A248" s="316"/>
      <c r="B248" s="317" t="s">
        <v>213</v>
      </c>
      <c r="C248" s="314" t="s">
        <v>208</v>
      </c>
      <c r="D248" s="320">
        <v>3093</v>
      </c>
      <c r="E248" s="320">
        <v>2369</v>
      </c>
      <c r="F248" s="319">
        <v>853</v>
      </c>
      <c r="G248" s="319">
        <v>178</v>
      </c>
      <c r="H248" s="320">
        <v>5104</v>
      </c>
      <c r="I248" s="320">
        <v>11597</v>
      </c>
      <c r="J248" s="320">
        <v>551226</v>
      </c>
      <c r="K248" s="320">
        <v>422197</v>
      </c>
      <c r="L248" s="320">
        <v>152019</v>
      </c>
      <c r="M248" s="320">
        <v>31723</v>
      </c>
      <c r="N248" s="320">
        <v>909621</v>
      </c>
      <c r="O248" s="320">
        <v>2066786</v>
      </c>
    </row>
    <row r="249" spans="1:15" x14ac:dyDescent="0.2">
      <c r="A249" s="316"/>
      <c r="B249" s="317" t="s">
        <v>214</v>
      </c>
      <c r="C249" s="314" t="s">
        <v>207</v>
      </c>
      <c r="D249" s="319">
        <v>549</v>
      </c>
      <c r="E249" s="319">
        <v>790</v>
      </c>
      <c r="F249" s="319">
        <v>83</v>
      </c>
      <c r="G249" s="319">
        <v>28</v>
      </c>
      <c r="H249" s="320">
        <v>1418</v>
      </c>
      <c r="I249" s="320">
        <v>2868</v>
      </c>
      <c r="J249" s="320">
        <v>87636</v>
      </c>
      <c r="K249" s="320">
        <v>126106</v>
      </c>
      <c r="L249" s="320">
        <v>13249</v>
      </c>
      <c r="M249" s="320">
        <v>4470</v>
      </c>
      <c r="N249" s="320">
        <v>226352</v>
      </c>
      <c r="O249" s="320">
        <v>457813</v>
      </c>
    </row>
    <row r="250" spans="1:15" x14ac:dyDescent="0.2">
      <c r="A250" s="316"/>
      <c r="B250" s="317" t="s">
        <v>215</v>
      </c>
      <c r="C250" s="314" t="s">
        <v>208</v>
      </c>
      <c r="D250" s="320">
        <v>1425</v>
      </c>
      <c r="E250" s="320">
        <v>1856</v>
      </c>
      <c r="F250" s="319">
        <v>336</v>
      </c>
      <c r="G250" s="319">
        <v>76</v>
      </c>
      <c r="H250" s="320">
        <v>3462</v>
      </c>
      <c r="I250" s="320">
        <v>7155</v>
      </c>
      <c r="J250" s="320">
        <v>281683</v>
      </c>
      <c r="K250" s="320">
        <v>366879</v>
      </c>
      <c r="L250" s="320">
        <v>66418</v>
      </c>
      <c r="M250" s="320">
        <v>15023</v>
      </c>
      <c r="N250" s="320">
        <v>684341</v>
      </c>
      <c r="O250" s="320">
        <v>1414344</v>
      </c>
    </row>
    <row r="251" spans="1:15" x14ac:dyDescent="0.2">
      <c r="A251" s="316"/>
      <c r="B251" s="321" t="s">
        <v>67</v>
      </c>
      <c r="C251" s="321"/>
      <c r="D251" s="320">
        <v>12486</v>
      </c>
      <c r="E251" s="320">
        <v>9591</v>
      </c>
      <c r="F251" s="320">
        <v>2512</v>
      </c>
      <c r="G251" s="319">
        <v>624</v>
      </c>
      <c r="H251" s="320">
        <v>20583</v>
      </c>
      <c r="I251" s="322">
        <v>45796</v>
      </c>
      <c r="J251" s="320">
        <v>2684256</v>
      </c>
      <c r="K251" s="320">
        <v>1718612</v>
      </c>
      <c r="L251" s="320">
        <v>475424</v>
      </c>
      <c r="M251" s="320">
        <v>112263</v>
      </c>
      <c r="N251" s="320">
        <v>4202117</v>
      </c>
      <c r="O251" s="323">
        <v>9192672</v>
      </c>
    </row>
    <row r="252" spans="1:15" x14ac:dyDescent="0.2">
      <c r="A252" s="316" t="s">
        <v>101</v>
      </c>
      <c r="B252" s="317" t="s">
        <v>206</v>
      </c>
      <c r="C252" s="314" t="s">
        <v>207</v>
      </c>
      <c r="D252" s="319">
        <v>60</v>
      </c>
      <c r="E252" s="319">
        <v>82</v>
      </c>
      <c r="F252" s="319">
        <v>7</v>
      </c>
      <c r="G252" s="319">
        <v>1</v>
      </c>
      <c r="H252" s="319">
        <v>56</v>
      </c>
      <c r="I252" s="319">
        <v>206</v>
      </c>
      <c r="J252" s="320">
        <v>26068</v>
      </c>
      <c r="K252" s="320">
        <v>35626</v>
      </c>
      <c r="L252" s="320">
        <v>3041</v>
      </c>
      <c r="M252" s="319">
        <v>434</v>
      </c>
      <c r="N252" s="320">
        <v>24330</v>
      </c>
      <c r="O252" s="320">
        <v>89499</v>
      </c>
    </row>
    <row r="253" spans="1:15" x14ac:dyDescent="0.2">
      <c r="A253" s="316"/>
      <c r="B253" s="317" t="s">
        <v>206</v>
      </c>
      <c r="C253" s="314" t="s">
        <v>208</v>
      </c>
      <c r="D253" s="319">
        <v>69</v>
      </c>
      <c r="E253" s="319">
        <v>81</v>
      </c>
      <c r="F253" s="319">
        <v>4</v>
      </c>
      <c r="G253" s="319">
        <v>1</v>
      </c>
      <c r="H253" s="319">
        <v>54</v>
      </c>
      <c r="I253" s="319">
        <v>209</v>
      </c>
      <c r="J253" s="320">
        <v>29078</v>
      </c>
      <c r="K253" s="320">
        <v>34135</v>
      </c>
      <c r="L253" s="320">
        <v>1686</v>
      </c>
      <c r="M253" s="319">
        <v>421</v>
      </c>
      <c r="N253" s="320">
        <v>22757</v>
      </c>
      <c r="O253" s="320">
        <v>88077</v>
      </c>
    </row>
    <row r="254" spans="1:15" x14ac:dyDescent="0.2">
      <c r="A254" s="316"/>
      <c r="B254" s="317" t="s">
        <v>209</v>
      </c>
      <c r="C254" s="314" t="s">
        <v>207</v>
      </c>
      <c r="D254" s="319">
        <v>279</v>
      </c>
      <c r="E254" s="319">
        <v>381</v>
      </c>
      <c r="F254" s="319">
        <v>45</v>
      </c>
      <c r="G254" s="319">
        <v>11</v>
      </c>
      <c r="H254" s="319">
        <v>369</v>
      </c>
      <c r="I254" s="320">
        <v>1085</v>
      </c>
      <c r="J254" s="320">
        <v>120580</v>
      </c>
      <c r="K254" s="320">
        <v>164662</v>
      </c>
      <c r="L254" s="320">
        <v>19448</v>
      </c>
      <c r="M254" s="320">
        <v>4754</v>
      </c>
      <c r="N254" s="320">
        <v>159476</v>
      </c>
      <c r="O254" s="320">
        <v>468920</v>
      </c>
    </row>
    <row r="255" spans="1:15" x14ac:dyDescent="0.2">
      <c r="A255" s="316"/>
      <c r="B255" s="317" t="s">
        <v>209</v>
      </c>
      <c r="C255" s="314" t="s">
        <v>208</v>
      </c>
      <c r="D255" s="319">
        <v>236</v>
      </c>
      <c r="E255" s="319">
        <v>392</v>
      </c>
      <c r="F255" s="319">
        <v>38</v>
      </c>
      <c r="G255" s="319">
        <v>12</v>
      </c>
      <c r="H255" s="319">
        <v>357</v>
      </c>
      <c r="I255" s="320">
        <v>1035</v>
      </c>
      <c r="J255" s="320">
        <v>99442</v>
      </c>
      <c r="K255" s="320">
        <v>165175</v>
      </c>
      <c r="L255" s="320">
        <v>16012</v>
      </c>
      <c r="M255" s="320">
        <v>5056</v>
      </c>
      <c r="N255" s="320">
        <v>150428</v>
      </c>
      <c r="O255" s="320">
        <v>436113</v>
      </c>
    </row>
    <row r="256" spans="1:15" x14ac:dyDescent="0.2">
      <c r="A256" s="316"/>
      <c r="B256" s="317" t="s">
        <v>210</v>
      </c>
      <c r="C256" s="314" t="s">
        <v>207</v>
      </c>
      <c r="D256" s="319">
        <v>462</v>
      </c>
      <c r="E256" s="320">
        <v>1161</v>
      </c>
      <c r="F256" s="319">
        <v>106</v>
      </c>
      <c r="G256" s="319">
        <v>18</v>
      </c>
      <c r="H256" s="319">
        <v>880</v>
      </c>
      <c r="I256" s="320">
        <v>2627</v>
      </c>
      <c r="J256" s="320">
        <v>131067</v>
      </c>
      <c r="K256" s="320">
        <v>329370</v>
      </c>
      <c r="L256" s="320">
        <v>30072</v>
      </c>
      <c r="M256" s="320">
        <v>5107</v>
      </c>
      <c r="N256" s="320">
        <v>249652</v>
      </c>
      <c r="O256" s="320">
        <v>745268</v>
      </c>
    </row>
    <row r="257" spans="1:15" x14ac:dyDescent="0.2">
      <c r="A257" s="316"/>
      <c r="B257" s="317" t="s">
        <v>210</v>
      </c>
      <c r="C257" s="314" t="s">
        <v>208</v>
      </c>
      <c r="D257" s="319">
        <v>446</v>
      </c>
      <c r="E257" s="320">
        <v>1148</v>
      </c>
      <c r="F257" s="319">
        <v>109</v>
      </c>
      <c r="G257" s="319">
        <v>23</v>
      </c>
      <c r="H257" s="319">
        <v>824</v>
      </c>
      <c r="I257" s="320">
        <v>2550</v>
      </c>
      <c r="J257" s="320">
        <v>133334</v>
      </c>
      <c r="K257" s="320">
        <v>343199</v>
      </c>
      <c r="L257" s="320">
        <v>32586</v>
      </c>
      <c r="M257" s="320">
        <v>6876</v>
      </c>
      <c r="N257" s="320">
        <v>246338</v>
      </c>
      <c r="O257" s="320">
        <v>762333</v>
      </c>
    </row>
    <row r="258" spans="1:15" x14ac:dyDescent="0.2">
      <c r="A258" s="316"/>
      <c r="B258" s="317" t="s">
        <v>211</v>
      </c>
      <c r="C258" s="314" t="s">
        <v>207</v>
      </c>
      <c r="D258" s="319">
        <v>74</v>
      </c>
      <c r="E258" s="319">
        <v>258</v>
      </c>
      <c r="F258" s="319">
        <v>53</v>
      </c>
      <c r="G258" s="319">
        <v>5</v>
      </c>
      <c r="H258" s="319">
        <v>148</v>
      </c>
      <c r="I258" s="319">
        <v>538</v>
      </c>
      <c r="J258" s="320">
        <v>7214</v>
      </c>
      <c r="K258" s="320">
        <v>25150</v>
      </c>
      <c r="L258" s="320">
        <v>5167</v>
      </c>
      <c r="M258" s="319">
        <v>487</v>
      </c>
      <c r="N258" s="320">
        <v>14427</v>
      </c>
      <c r="O258" s="320">
        <v>52445</v>
      </c>
    </row>
    <row r="259" spans="1:15" x14ac:dyDescent="0.2">
      <c r="A259" s="316"/>
      <c r="B259" s="317" t="s">
        <v>211</v>
      </c>
      <c r="C259" s="314" t="s">
        <v>208</v>
      </c>
      <c r="D259" s="319">
        <v>92</v>
      </c>
      <c r="E259" s="319">
        <v>226</v>
      </c>
      <c r="F259" s="319">
        <v>67</v>
      </c>
      <c r="G259" s="319">
        <v>5</v>
      </c>
      <c r="H259" s="319">
        <v>194</v>
      </c>
      <c r="I259" s="319">
        <v>584</v>
      </c>
      <c r="J259" s="320">
        <v>16330</v>
      </c>
      <c r="K259" s="320">
        <v>40115</v>
      </c>
      <c r="L259" s="320">
        <v>11893</v>
      </c>
      <c r="M259" s="319">
        <v>888</v>
      </c>
      <c r="N259" s="320">
        <v>34435</v>
      </c>
      <c r="O259" s="320">
        <v>103661</v>
      </c>
    </row>
    <row r="260" spans="1:15" x14ac:dyDescent="0.2">
      <c r="A260" s="316"/>
      <c r="B260" s="317" t="s">
        <v>212</v>
      </c>
      <c r="C260" s="314" t="s">
        <v>207</v>
      </c>
      <c r="D260" s="320">
        <v>1929</v>
      </c>
      <c r="E260" s="320">
        <v>3999</v>
      </c>
      <c r="F260" s="319">
        <v>395</v>
      </c>
      <c r="G260" s="319">
        <v>92</v>
      </c>
      <c r="H260" s="320">
        <v>2303</v>
      </c>
      <c r="I260" s="320">
        <v>8718</v>
      </c>
      <c r="J260" s="320">
        <v>172218</v>
      </c>
      <c r="K260" s="320">
        <v>357024</v>
      </c>
      <c r="L260" s="320">
        <v>35265</v>
      </c>
      <c r="M260" s="320">
        <v>8214</v>
      </c>
      <c r="N260" s="320">
        <v>205608</v>
      </c>
      <c r="O260" s="320">
        <v>778329</v>
      </c>
    </row>
    <row r="261" spans="1:15" x14ac:dyDescent="0.2">
      <c r="A261" s="316"/>
      <c r="B261" s="317" t="s">
        <v>213</v>
      </c>
      <c r="C261" s="314" t="s">
        <v>208</v>
      </c>
      <c r="D261" s="320">
        <v>1670</v>
      </c>
      <c r="E261" s="320">
        <v>3779</v>
      </c>
      <c r="F261" s="319">
        <v>530</v>
      </c>
      <c r="G261" s="319">
        <v>110</v>
      </c>
      <c r="H261" s="320">
        <v>2554</v>
      </c>
      <c r="I261" s="320">
        <v>8643</v>
      </c>
      <c r="J261" s="320">
        <v>297623</v>
      </c>
      <c r="K261" s="320">
        <v>673483</v>
      </c>
      <c r="L261" s="320">
        <v>94455</v>
      </c>
      <c r="M261" s="320">
        <v>19604</v>
      </c>
      <c r="N261" s="320">
        <v>455167</v>
      </c>
      <c r="O261" s="320">
        <v>1540332</v>
      </c>
    </row>
    <row r="262" spans="1:15" x14ac:dyDescent="0.2">
      <c r="A262" s="316"/>
      <c r="B262" s="317" t="s">
        <v>214</v>
      </c>
      <c r="C262" s="314" t="s">
        <v>207</v>
      </c>
      <c r="D262" s="319">
        <v>289</v>
      </c>
      <c r="E262" s="320">
        <v>1519</v>
      </c>
      <c r="F262" s="319">
        <v>48</v>
      </c>
      <c r="G262" s="319">
        <v>21</v>
      </c>
      <c r="H262" s="319">
        <v>590</v>
      </c>
      <c r="I262" s="320">
        <v>2467</v>
      </c>
      <c r="J262" s="320">
        <v>46132</v>
      </c>
      <c r="K262" s="320">
        <v>242474</v>
      </c>
      <c r="L262" s="320">
        <v>7662</v>
      </c>
      <c r="M262" s="320">
        <v>3352</v>
      </c>
      <c r="N262" s="320">
        <v>94180</v>
      </c>
      <c r="O262" s="320">
        <v>393800</v>
      </c>
    </row>
    <row r="263" spans="1:15" x14ac:dyDescent="0.2">
      <c r="A263" s="316"/>
      <c r="B263" s="317" t="s">
        <v>215</v>
      </c>
      <c r="C263" s="314" t="s">
        <v>208</v>
      </c>
      <c r="D263" s="319">
        <v>661</v>
      </c>
      <c r="E263" s="320">
        <v>3745</v>
      </c>
      <c r="F263" s="319">
        <v>170</v>
      </c>
      <c r="G263" s="319">
        <v>29</v>
      </c>
      <c r="H263" s="320">
        <v>1301</v>
      </c>
      <c r="I263" s="320">
        <v>5906</v>
      </c>
      <c r="J263" s="320">
        <v>130661</v>
      </c>
      <c r="K263" s="320">
        <v>740282</v>
      </c>
      <c r="L263" s="320">
        <v>33604</v>
      </c>
      <c r="M263" s="320">
        <v>5732</v>
      </c>
      <c r="N263" s="320">
        <v>257171</v>
      </c>
      <c r="O263" s="320">
        <v>1167450</v>
      </c>
    </row>
    <row r="264" spans="1:15" x14ac:dyDescent="0.2">
      <c r="A264" s="316"/>
      <c r="B264" s="321" t="s">
        <v>67</v>
      </c>
      <c r="C264" s="321"/>
      <c r="D264" s="320">
        <v>6267</v>
      </c>
      <c r="E264" s="320">
        <v>16771</v>
      </c>
      <c r="F264" s="320">
        <v>1572</v>
      </c>
      <c r="G264" s="319">
        <v>328</v>
      </c>
      <c r="H264" s="320">
        <v>9630</v>
      </c>
      <c r="I264" s="322">
        <v>34568</v>
      </c>
      <c r="J264" s="320">
        <v>1209747</v>
      </c>
      <c r="K264" s="320">
        <v>3150695</v>
      </c>
      <c r="L264" s="320">
        <v>290891</v>
      </c>
      <c r="M264" s="320">
        <v>60925</v>
      </c>
      <c r="N264" s="320">
        <v>1913969</v>
      </c>
      <c r="O264" s="323">
        <v>6626227</v>
      </c>
    </row>
    <row r="265" spans="1:15" x14ac:dyDescent="0.2">
      <c r="A265" s="316" t="s">
        <v>102</v>
      </c>
      <c r="B265" s="317" t="s">
        <v>206</v>
      </c>
      <c r="C265" s="314" t="s">
        <v>207</v>
      </c>
      <c r="D265" s="319">
        <v>30</v>
      </c>
      <c r="E265" s="319">
        <v>5</v>
      </c>
      <c r="F265" s="319">
        <v>12</v>
      </c>
      <c r="G265" s="319">
        <v>2</v>
      </c>
      <c r="H265" s="319">
        <v>49</v>
      </c>
      <c r="I265" s="319">
        <v>98</v>
      </c>
      <c r="J265" s="320">
        <v>13034</v>
      </c>
      <c r="K265" s="320">
        <v>2172</v>
      </c>
      <c r="L265" s="320">
        <v>5214</v>
      </c>
      <c r="M265" s="319">
        <v>869</v>
      </c>
      <c r="N265" s="320">
        <v>21289</v>
      </c>
      <c r="O265" s="320">
        <v>42578</v>
      </c>
    </row>
    <row r="266" spans="1:15" x14ac:dyDescent="0.2">
      <c r="A266" s="316"/>
      <c r="B266" s="317" t="s">
        <v>206</v>
      </c>
      <c r="C266" s="314" t="s">
        <v>208</v>
      </c>
      <c r="D266" s="319">
        <v>45</v>
      </c>
      <c r="E266" s="319">
        <v>6</v>
      </c>
      <c r="F266" s="319">
        <v>9</v>
      </c>
      <c r="G266" s="318"/>
      <c r="H266" s="319">
        <v>61</v>
      </c>
      <c r="I266" s="319">
        <v>121</v>
      </c>
      <c r="J266" s="320">
        <v>18964</v>
      </c>
      <c r="K266" s="320">
        <v>2529</v>
      </c>
      <c r="L266" s="320">
        <v>3793</v>
      </c>
      <c r="M266" s="318"/>
      <c r="N266" s="320">
        <v>25707</v>
      </c>
      <c r="O266" s="320">
        <v>50993</v>
      </c>
    </row>
    <row r="267" spans="1:15" x14ac:dyDescent="0.2">
      <c r="A267" s="316"/>
      <c r="B267" s="317" t="s">
        <v>209</v>
      </c>
      <c r="C267" s="314" t="s">
        <v>207</v>
      </c>
      <c r="D267" s="319">
        <v>187</v>
      </c>
      <c r="E267" s="319">
        <v>53</v>
      </c>
      <c r="F267" s="319">
        <v>55</v>
      </c>
      <c r="G267" s="319">
        <v>34</v>
      </c>
      <c r="H267" s="319">
        <v>439</v>
      </c>
      <c r="I267" s="319">
        <v>768</v>
      </c>
      <c r="J267" s="320">
        <v>80819</v>
      </c>
      <c r="K267" s="320">
        <v>22906</v>
      </c>
      <c r="L267" s="320">
        <v>23770</v>
      </c>
      <c r="M267" s="320">
        <v>14694</v>
      </c>
      <c r="N267" s="320">
        <v>189729</v>
      </c>
      <c r="O267" s="320">
        <v>331918</v>
      </c>
    </row>
    <row r="268" spans="1:15" x14ac:dyDescent="0.2">
      <c r="A268" s="316"/>
      <c r="B268" s="317" t="s">
        <v>209</v>
      </c>
      <c r="C268" s="314" t="s">
        <v>208</v>
      </c>
      <c r="D268" s="319">
        <v>209</v>
      </c>
      <c r="E268" s="319">
        <v>79</v>
      </c>
      <c r="F268" s="319">
        <v>35</v>
      </c>
      <c r="G268" s="319">
        <v>24</v>
      </c>
      <c r="H268" s="319">
        <v>390</v>
      </c>
      <c r="I268" s="319">
        <v>737</v>
      </c>
      <c r="J268" s="320">
        <v>88065</v>
      </c>
      <c r="K268" s="320">
        <v>33288</v>
      </c>
      <c r="L268" s="320">
        <v>14748</v>
      </c>
      <c r="M268" s="320">
        <v>10113</v>
      </c>
      <c r="N268" s="320">
        <v>164333</v>
      </c>
      <c r="O268" s="320">
        <v>310547</v>
      </c>
    </row>
    <row r="269" spans="1:15" x14ac:dyDescent="0.2">
      <c r="A269" s="316"/>
      <c r="B269" s="317" t="s">
        <v>210</v>
      </c>
      <c r="C269" s="314" t="s">
        <v>207</v>
      </c>
      <c r="D269" s="319">
        <v>539</v>
      </c>
      <c r="E269" s="319">
        <v>240</v>
      </c>
      <c r="F269" s="319">
        <v>122</v>
      </c>
      <c r="G269" s="319">
        <v>45</v>
      </c>
      <c r="H269" s="320">
        <v>1405</v>
      </c>
      <c r="I269" s="320">
        <v>2351</v>
      </c>
      <c r="J269" s="320">
        <v>152912</v>
      </c>
      <c r="K269" s="320">
        <v>68087</v>
      </c>
      <c r="L269" s="320">
        <v>34611</v>
      </c>
      <c r="M269" s="320">
        <v>12766</v>
      </c>
      <c r="N269" s="320">
        <v>398592</v>
      </c>
      <c r="O269" s="320">
        <v>666968</v>
      </c>
    </row>
    <row r="270" spans="1:15" x14ac:dyDescent="0.2">
      <c r="A270" s="316"/>
      <c r="B270" s="317" t="s">
        <v>210</v>
      </c>
      <c r="C270" s="314" t="s">
        <v>208</v>
      </c>
      <c r="D270" s="319">
        <v>486</v>
      </c>
      <c r="E270" s="319">
        <v>239</v>
      </c>
      <c r="F270" s="319">
        <v>127</v>
      </c>
      <c r="G270" s="319">
        <v>36</v>
      </c>
      <c r="H270" s="320">
        <v>1339</v>
      </c>
      <c r="I270" s="320">
        <v>2227</v>
      </c>
      <c r="J270" s="320">
        <v>145292</v>
      </c>
      <c r="K270" s="320">
        <v>71450</v>
      </c>
      <c r="L270" s="320">
        <v>37967</v>
      </c>
      <c r="M270" s="320">
        <v>10762</v>
      </c>
      <c r="N270" s="320">
        <v>400300</v>
      </c>
      <c r="O270" s="320">
        <v>665771</v>
      </c>
    </row>
    <row r="271" spans="1:15" x14ac:dyDescent="0.2">
      <c r="A271" s="316"/>
      <c r="B271" s="317" t="s">
        <v>211</v>
      </c>
      <c r="C271" s="314" t="s">
        <v>207</v>
      </c>
      <c r="D271" s="319">
        <v>126</v>
      </c>
      <c r="E271" s="319">
        <v>48</v>
      </c>
      <c r="F271" s="319">
        <v>17</v>
      </c>
      <c r="G271" s="319">
        <v>10</v>
      </c>
      <c r="H271" s="319">
        <v>292</v>
      </c>
      <c r="I271" s="319">
        <v>493</v>
      </c>
      <c r="J271" s="320">
        <v>12283</v>
      </c>
      <c r="K271" s="320">
        <v>4679</v>
      </c>
      <c r="L271" s="320">
        <v>1657</v>
      </c>
      <c r="M271" s="319">
        <v>975</v>
      </c>
      <c r="N271" s="320">
        <v>28465</v>
      </c>
      <c r="O271" s="320">
        <v>48059</v>
      </c>
    </row>
    <row r="272" spans="1:15" x14ac:dyDescent="0.2">
      <c r="A272" s="316"/>
      <c r="B272" s="317" t="s">
        <v>211</v>
      </c>
      <c r="C272" s="314" t="s">
        <v>208</v>
      </c>
      <c r="D272" s="319">
        <v>85</v>
      </c>
      <c r="E272" s="319">
        <v>42</v>
      </c>
      <c r="F272" s="319">
        <v>24</v>
      </c>
      <c r="G272" s="319">
        <v>9</v>
      </c>
      <c r="H272" s="319">
        <v>259</v>
      </c>
      <c r="I272" s="319">
        <v>419</v>
      </c>
      <c r="J272" s="320">
        <v>15088</v>
      </c>
      <c r="K272" s="320">
        <v>7455</v>
      </c>
      <c r="L272" s="320">
        <v>4260</v>
      </c>
      <c r="M272" s="320">
        <v>1598</v>
      </c>
      <c r="N272" s="320">
        <v>45973</v>
      </c>
      <c r="O272" s="320">
        <v>74374</v>
      </c>
    </row>
    <row r="273" spans="1:15" x14ac:dyDescent="0.2">
      <c r="A273" s="316"/>
      <c r="B273" s="317" t="s">
        <v>212</v>
      </c>
      <c r="C273" s="314" t="s">
        <v>207</v>
      </c>
      <c r="D273" s="320">
        <v>1943</v>
      </c>
      <c r="E273" s="320">
        <v>1006</v>
      </c>
      <c r="F273" s="319">
        <v>394</v>
      </c>
      <c r="G273" s="319">
        <v>234</v>
      </c>
      <c r="H273" s="320">
        <v>3785</v>
      </c>
      <c r="I273" s="320">
        <v>7362</v>
      </c>
      <c r="J273" s="320">
        <v>173468</v>
      </c>
      <c r="K273" s="320">
        <v>89814</v>
      </c>
      <c r="L273" s="320">
        <v>35176</v>
      </c>
      <c r="M273" s="320">
        <v>20891</v>
      </c>
      <c r="N273" s="320">
        <v>337918</v>
      </c>
      <c r="O273" s="320">
        <v>657267</v>
      </c>
    </row>
    <row r="274" spans="1:15" x14ac:dyDescent="0.2">
      <c r="A274" s="316"/>
      <c r="B274" s="317" t="s">
        <v>213</v>
      </c>
      <c r="C274" s="314" t="s">
        <v>208</v>
      </c>
      <c r="D274" s="320">
        <v>1745</v>
      </c>
      <c r="E274" s="319">
        <v>893</v>
      </c>
      <c r="F274" s="319">
        <v>364</v>
      </c>
      <c r="G274" s="319">
        <v>124</v>
      </c>
      <c r="H274" s="320">
        <v>3806</v>
      </c>
      <c r="I274" s="320">
        <v>6932</v>
      </c>
      <c r="J274" s="320">
        <v>310989</v>
      </c>
      <c r="K274" s="320">
        <v>159148</v>
      </c>
      <c r="L274" s="320">
        <v>64871</v>
      </c>
      <c r="M274" s="320">
        <v>22099</v>
      </c>
      <c r="N274" s="320">
        <v>678295</v>
      </c>
      <c r="O274" s="320">
        <v>1235402</v>
      </c>
    </row>
    <row r="275" spans="1:15" x14ac:dyDescent="0.2">
      <c r="A275" s="316"/>
      <c r="B275" s="317" t="s">
        <v>214</v>
      </c>
      <c r="C275" s="314" t="s">
        <v>207</v>
      </c>
      <c r="D275" s="319">
        <v>504</v>
      </c>
      <c r="E275" s="319">
        <v>336</v>
      </c>
      <c r="F275" s="319">
        <v>98</v>
      </c>
      <c r="G275" s="319">
        <v>59</v>
      </c>
      <c r="H275" s="320">
        <v>1171</v>
      </c>
      <c r="I275" s="320">
        <v>2168</v>
      </c>
      <c r="J275" s="320">
        <v>80452</v>
      </c>
      <c r="K275" s="320">
        <v>53635</v>
      </c>
      <c r="L275" s="320">
        <v>15644</v>
      </c>
      <c r="M275" s="320">
        <v>9418</v>
      </c>
      <c r="N275" s="320">
        <v>186924</v>
      </c>
      <c r="O275" s="320">
        <v>346073</v>
      </c>
    </row>
    <row r="276" spans="1:15" x14ac:dyDescent="0.2">
      <c r="A276" s="316"/>
      <c r="B276" s="317" t="s">
        <v>215</v>
      </c>
      <c r="C276" s="314" t="s">
        <v>208</v>
      </c>
      <c r="D276" s="320">
        <v>1264</v>
      </c>
      <c r="E276" s="319">
        <v>811</v>
      </c>
      <c r="F276" s="319">
        <v>243</v>
      </c>
      <c r="G276" s="319">
        <v>121</v>
      </c>
      <c r="H276" s="320">
        <v>2792</v>
      </c>
      <c r="I276" s="320">
        <v>5231</v>
      </c>
      <c r="J276" s="320">
        <v>249857</v>
      </c>
      <c r="K276" s="320">
        <v>160312</v>
      </c>
      <c r="L276" s="320">
        <v>48034</v>
      </c>
      <c r="M276" s="320">
        <v>23918</v>
      </c>
      <c r="N276" s="320">
        <v>551900</v>
      </c>
      <c r="O276" s="320">
        <v>1034021</v>
      </c>
    </row>
    <row r="277" spans="1:15" x14ac:dyDescent="0.2">
      <c r="A277" s="316"/>
      <c r="B277" s="321" t="s">
        <v>67</v>
      </c>
      <c r="C277" s="321"/>
      <c r="D277" s="320">
        <v>7163</v>
      </c>
      <c r="E277" s="320">
        <v>3758</v>
      </c>
      <c r="F277" s="320">
        <v>1500</v>
      </c>
      <c r="G277" s="319">
        <v>698</v>
      </c>
      <c r="H277" s="320">
        <v>15788</v>
      </c>
      <c r="I277" s="322">
        <v>28907</v>
      </c>
      <c r="J277" s="320">
        <v>1341223</v>
      </c>
      <c r="K277" s="320">
        <v>675475</v>
      </c>
      <c r="L277" s="320">
        <v>289745</v>
      </c>
      <c r="M277" s="320">
        <v>128103</v>
      </c>
      <c r="N277" s="320">
        <v>3029425</v>
      </c>
      <c r="O277" s="323">
        <v>5463971</v>
      </c>
    </row>
    <row r="278" spans="1:15" x14ac:dyDescent="0.2">
      <c r="A278" s="316" t="s">
        <v>103</v>
      </c>
      <c r="B278" s="317" t="s">
        <v>206</v>
      </c>
      <c r="C278" s="314" t="s">
        <v>207</v>
      </c>
      <c r="D278" s="319">
        <v>1</v>
      </c>
      <c r="E278" s="318"/>
      <c r="F278" s="319">
        <v>57</v>
      </c>
      <c r="G278" s="318"/>
      <c r="H278" s="319">
        <v>44</v>
      </c>
      <c r="I278" s="319">
        <v>102</v>
      </c>
      <c r="J278" s="319">
        <v>434</v>
      </c>
      <c r="K278" s="318"/>
      <c r="L278" s="320">
        <v>24764</v>
      </c>
      <c r="M278" s="318"/>
      <c r="N278" s="320">
        <v>19116</v>
      </c>
      <c r="O278" s="320">
        <v>44314</v>
      </c>
    </row>
    <row r="279" spans="1:15" x14ac:dyDescent="0.2">
      <c r="A279" s="316"/>
      <c r="B279" s="317" t="s">
        <v>206</v>
      </c>
      <c r="C279" s="314" t="s">
        <v>208</v>
      </c>
      <c r="D279" s="318"/>
      <c r="E279" s="318"/>
      <c r="F279" s="319">
        <v>43</v>
      </c>
      <c r="G279" s="319">
        <v>1</v>
      </c>
      <c r="H279" s="319">
        <v>26</v>
      </c>
      <c r="I279" s="319">
        <v>70</v>
      </c>
      <c r="J279" s="318"/>
      <c r="K279" s="318"/>
      <c r="L279" s="320">
        <v>18121</v>
      </c>
      <c r="M279" s="319">
        <v>421</v>
      </c>
      <c r="N279" s="320">
        <v>10957</v>
      </c>
      <c r="O279" s="320">
        <v>29499</v>
      </c>
    </row>
    <row r="280" spans="1:15" x14ac:dyDescent="0.2">
      <c r="A280" s="316"/>
      <c r="B280" s="317" t="s">
        <v>209</v>
      </c>
      <c r="C280" s="314" t="s">
        <v>207</v>
      </c>
      <c r="D280" s="319">
        <v>2</v>
      </c>
      <c r="E280" s="319">
        <v>4</v>
      </c>
      <c r="F280" s="319">
        <v>273</v>
      </c>
      <c r="G280" s="319">
        <v>9</v>
      </c>
      <c r="H280" s="319">
        <v>390</v>
      </c>
      <c r="I280" s="319">
        <v>678</v>
      </c>
      <c r="J280" s="319">
        <v>864</v>
      </c>
      <c r="K280" s="320">
        <v>1729</v>
      </c>
      <c r="L280" s="320">
        <v>117987</v>
      </c>
      <c r="M280" s="320">
        <v>3890</v>
      </c>
      <c r="N280" s="320">
        <v>168552</v>
      </c>
      <c r="O280" s="320">
        <v>293022</v>
      </c>
    </row>
    <row r="281" spans="1:15" x14ac:dyDescent="0.2">
      <c r="A281" s="316"/>
      <c r="B281" s="317" t="s">
        <v>209</v>
      </c>
      <c r="C281" s="314" t="s">
        <v>208</v>
      </c>
      <c r="D281" s="319">
        <v>1</v>
      </c>
      <c r="E281" s="319">
        <v>2</v>
      </c>
      <c r="F281" s="319">
        <v>238</v>
      </c>
      <c r="G281" s="319">
        <v>5</v>
      </c>
      <c r="H281" s="319">
        <v>375</v>
      </c>
      <c r="I281" s="319">
        <v>621</v>
      </c>
      <c r="J281" s="319">
        <v>421</v>
      </c>
      <c r="K281" s="319">
        <v>843</v>
      </c>
      <c r="L281" s="320">
        <v>100285</v>
      </c>
      <c r="M281" s="320">
        <v>2107</v>
      </c>
      <c r="N281" s="320">
        <v>158012</v>
      </c>
      <c r="O281" s="320">
        <v>261668</v>
      </c>
    </row>
    <row r="282" spans="1:15" x14ac:dyDescent="0.2">
      <c r="A282" s="316"/>
      <c r="B282" s="317" t="s">
        <v>210</v>
      </c>
      <c r="C282" s="314" t="s">
        <v>207</v>
      </c>
      <c r="D282" s="319">
        <v>7</v>
      </c>
      <c r="E282" s="319">
        <v>9</v>
      </c>
      <c r="F282" s="319">
        <v>580</v>
      </c>
      <c r="G282" s="319">
        <v>9</v>
      </c>
      <c r="H282" s="320">
        <v>1561</v>
      </c>
      <c r="I282" s="320">
        <v>2166</v>
      </c>
      <c r="J282" s="320">
        <v>1986</v>
      </c>
      <c r="K282" s="320">
        <v>2553</v>
      </c>
      <c r="L282" s="320">
        <v>164543</v>
      </c>
      <c r="M282" s="320">
        <v>2553</v>
      </c>
      <c r="N282" s="320">
        <v>442848</v>
      </c>
      <c r="O282" s="320">
        <v>614483</v>
      </c>
    </row>
    <row r="283" spans="1:15" x14ac:dyDescent="0.2">
      <c r="A283" s="316"/>
      <c r="B283" s="317" t="s">
        <v>210</v>
      </c>
      <c r="C283" s="314" t="s">
        <v>208</v>
      </c>
      <c r="D283" s="319">
        <v>5</v>
      </c>
      <c r="E283" s="319">
        <v>7</v>
      </c>
      <c r="F283" s="319">
        <v>593</v>
      </c>
      <c r="G283" s="319">
        <v>10</v>
      </c>
      <c r="H283" s="320">
        <v>1414</v>
      </c>
      <c r="I283" s="320">
        <v>2029</v>
      </c>
      <c r="J283" s="320">
        <v>1495</v>
      </c>
      <c r="K283" s="320">
        <v>2093</v>
      </c>
      <c r="L283" s="320">
        <v>177280</v>
      </c>
      <c r="M283" s="320">
        <v>2990</v>
      </c>
      <c r="N283" s="320">
        <v>422721</v>
      </c>
      <c r="O283" s="320">
        <v>606579</v>
      </c>
    </row>
    <row r="284" spans="1:15" x14ac:dyDescent="0.2">
      <c r="A284" s="316"/>
      <c r="B284" s="317" t="s">
        <v>211</v>
      </c>
      <c r="C284" s="314" t="s">
        <v>207</v>
      </c>
      <c r="D284" s="318"/>
      <c r="E284" s="319">
        <v>2</v>
      </c>
      <c r="F284" s="319">
        <v>136</v>
      </c>
      <c r="G284" s="318"/>
      <c r="H284" s="319">
        <v>247</v>
      </c>
      <c r="I284" s="319">
        <v>385</v>
      </c>
      <c r="J284" s="318"/>
      <c r="K284" s="319">
        <v>195</v>
      </c>
      <c r="L284" s="320">
        <v>13258</v>
      </c>
      <c r="M284" s="318"/>
      <c r="N284" s="320">
        <v>24078</v>
      </c>
      <c r="O284" s="320">
        <v>37531</v>
      </c>
    </row>
    <row r="285" spans="1:15" x14ac:dyDescent="0.2">
      <c r="A285" s="316"/>
      <c r="B285" s="317" t="s">
        <v>211</v>
      </c>
      <c r="C285" s="314" t="s">
        <v>208</v>
      </c>
      <c r="D285" s="318"/>
      <c r="E285" s="319">
        <v>1</v>
      </c>
      <c r="F285" s="319">
        <v>77</v>
      </c>
      <c r="G285" s="318"/>
      <c r="H285" s="319">
        <v>203</v>
      </c>
      <c r="I285" s="319">
        <v>281</v>
      </c>
      <c r="J285" s="318"/>
      <c r="K285" s="319">
        <v>178</v>
      </c>
      <c r="L285" s="320">
        <v>13668</v>
      </c>
      <c r="M285" s="318"/>
      <c r="N285" s="320">
        <v>36033</v>
      </c>
      <c r="O285" s="320">
        <v>49879</v>
      </c>
    </row>
    <row r="286" spans="1:15" x14ac:dyDescent="0.2">
      <c r="A286" s="316"/>
      <c r="B286" s="317" t="s">
        <v>212</v>
      </c>
      <c r="C286" s="314" t="s">
        <v>207</v>
      </c>
      <c r="D286" s="319">
        <v>6</v>
      </c>
      <c r="E286" s="319">
        <v>70</v>
      </c>
      <c r="F286" s="320">
        <v>2019</v>
      </c>
      <c r="G286" s="319">
        <v>28</v>
      </c>
      <c r="H286" s="320">
        <v>3379</v>
      </c>
      <c r="I286" s="320">
        <v>5502</v>
      </c>
      <c r="J286" s="319">
        <v>536</v>
      </c>
      <c r="K286" s="320">
        <v>6249</v>
      </c>
      <c r="L286" s="320">
        <v>180253</v>
      </c>
      <c r="M286" s="320">
        <v>2500</v>
      </c>
      <c r="N286" s="320">
        <v>301671</v>
      </c>
      <c r="O286" s="320">
        <v>491209</v>
      </c>
    </row>
    <row r="287" spans="1:15" x14ac:dyDescent="0.2">
      <c r="A287" s="316"/>
      <c r="B287" s="317" t="s">
        <v>213</v>
      </c>
      <c r="C287" s="314" t="s">
        <v>208</v>
      </c>
      <c r="D287" s="319">
        <v>15</v>
      </c>
      <c r="E287" s="319">
        <v>32</v>
      </c>
      <c r="F287" s="320">
        <v>2067</v>
      </c>
      <c r="G287" s="319">
        <v>26</v>
      </c>
      <c r="H287" s="320">
        <v>3037</v>
      </c>
      <c r="I287" s="320">
        <v>5177</v>
      </c>
      <c r="J287" s="320">
        <v>2673</v>
      </c>
      <c r="K287" s="320">
        <v>5703</v>
      </c>
      <c r="L287" s="320">
        <v>368375</v>
      </c>
      <c r="M287" s="320">
        <v>4634</v>
      </c>
      <c r="N287" s="320">
        <v>541246</v>
      </c>
      <c r="O287" s="320">
        <v>922631</v>
      </c>
    </row>
    <row r="288" spans="1:15" x14ac:dyDescent="0.2">
      <c r="A288" s="316"/>
      <c r="B288" s="317" t="s">
        <v>214</v>
      </c>
      <c r="C288" s="314" t="s">
        <v>207</v>
      </c>
      <c r="D288" s="318"/>
      <c r="E288" s="319">
        <v>10</v>
      </c>
      <c r="F288" s="319">
        <v>697</v>
      </c>
      <c r="G288" s="319">
        <v>2</v>
      </c>
      <c r="H288" s="320">
        <v>1204</v>
      </c>
      <c r="I288" s="320">
        <v>1913</v>
      </c>
      <c r="J288" s="318"/>
      <c r="K288" s="320">
        <v>1596</v>
      </c>
      <c r="L288" s="320">
        <v>111260</v>
      </c>
      <c r="M288" s="319">
        <v>319</v>
      </c>
      <c r="N288" s="320">
        <v>192192</v>
      </c>
      <c r="O288" s="320">
        <v>305367</v>
      </c>
    </row>
    <row r="289" spans="1:15" x14ac:dyDescent="0.2">
      <c r="A289" s="316"/>
      <c r="B289" s="317" t="s">
        <v>215</v>
      </c>
      <c r="C289" s="314" t="s">
        <v>208</v>
      </c>
      <c r="D289" s="319">
        <v>4</v>
      </c>
      <c r="E289" s="319">
        <v>10</v>
      </c>
      <c r="F289" s="320">
        <v>1679</v>
      </c>
      <c r="G289" s="319">
        <v>4</v>
      </c>
      <c r="H289" s="320">
        <v>3204</v>
      </c>
      <c r="I289" s="320">
        <v>4901</v>
      </c>
      <c r="J289" s="319">
        <v>791</v>
      </c>
      <c r="K289" s="320">
        <v>1977</v>
      </c>
      <c r="L289" s="320">
        <v>331891</v>
      </c>
      <c r="M289" s="319">
        <v>791</v>
      </c>
      <c r="N289" s="320">
        <v>633341</v>
      </c>
      <c r="O289" s="320">
        <v>968791</v>
      </c>
    </row>
    <row r="290" spans="1:15" x14ac:dyDescent="0.2">
      <c r="A290" s="316"/>
      <c r="B290" s="321" t="s">
        <v>67</v>
      </c>
      <c r="C290" s="321"/>
      <c r="D290" s="319">
        <v>41</v>
      </c>
      <c r="E290" s="319">
        <v>147</v>
      </c>
      <c r="F290" s="320">
        <v>8459</v>
      </c>
      <c r="G290" s="319">
        <v>94</v>
      </c>
      <c r="H290" s="320">
        <v>15084</v>
      </c>
      <c r="I290" s="322">
        <v>23825</v>
      </c>
      <c r="J290" s="320">
        <v>9200</v>
      </c>
      <c r="K290" s="320">
        <v>23116</v>
      </c>
      <c r="L290" s="320">
        <v>1621685</v>
      </c>
      <c r="M290" s="320">
        <v>20205</v>
      </c>
      <c r="N290" s="320">
        <v>2950767</v>
      </c>
      <c r="O290" s="323">
        <v>4624973</v>
      </c>
    </row>
    <row r="291" spans="1:15" x14ac:dyDescent="0.2">
      <c r="A291" s="316" t="s">
        <v>104</v>
      </c>
      <c r="B291" s="317" t="s">
        <v>206</v>
      </c>
      <c r="C291" s="314" t="s">
        <v>207</v>
      </c>
      <c r="D291" s="318"/>
      <c r="E291" s="319">
        <v>11</v>
      </c>
      <c r="F291" s="319">
        <v>5</v>
      </c>
      <c r="G291" s="318"/>
      <c r="H291" s="318"/>
      <c r="I291" s="319">
        <v>16</v>
      </c>
      <c r="J291" s="318"/>
      <c r="K291" s="320">
        <v>4779</v>
      </c>
      <c r="L291" s="320">
        <v>2172</v>
      </c>
      <c r="M291" s="318"/>
      <c r="N291" s="318"/>
      <c r="O291" s="320">
        <v>6951</v>
      </c>
    </row>
    <row r="292" spans="1:15" x14ac:dyDescent="0.2">
      <c r="A292" s="316"/>
      <c r="B292" s="317" t="s">
        <v>206</v>
      </c>
      <c r="C292" s="314" t="s">
        <v>208</v>
      </c>
      <c r="D292" s="318"/>
      <c r="E292" s="319">
        <v>18</v>
      </c>
      <c r="F292" s="318"/>
      <c r="G292" s="318"/>
      <c r="H292" s="318"/>
      <c r="I292" s="319">
        <v>18</v>
      </c>
      <c r="J292" s="318"/>
      <c r="K292" s="320">
        <v>7586</v>
      </c>
      <c r="L292" s="318"/>
      <c r="M292" s="318"/>
      <c r="N292" s="318"/>
      <c r="O292" s="320">
        <v>7586</v>
      </c>
    </row>
    <row r="293" spans="1:15" x14ac:dyDescent="0.2">
      <c r="A293" s="316"/>
      <c r="B293" s="317" t="s">
        <v>209</v>
      </c>
      <c r="C293" s="314" t="s">
        <v>207</v>
      </c>
      <c r="D293" s="319">
        <v>7</v>
      </c>
      <c r="E293" s="319">
        <v>475</v>
      </c>
      <c r="F293" s="319">
        <v>54</v>
      </c>
      <c r="G293" s="318"/>
      <c r="H293" s="318"/>
      <c r="I293" s="319">
        <v>536</v>
      </c>
      <c r="J293" s="320">
        <v>3025</v>
      </c>
      <c r="K293" s="320">
        <v>205288</v>
      </c>
      <c r="L293" s="320">
        <v>23338</v>
      </c>
      <c r="M293" s="318"/>
      <c r="N293" s="318"/>
      <c r="O293" s="320">
        <v>231651</v>
      </c>
    </row>
    <row r="294" spans="1:15" x14ac:dyDescent="0.2">
      <c r="A294" s="316"/>
      <c r="B294" s="317" t="s">
        <v>209</v>
      </c>
      <c r="C294" s="314" t="s">
        <v>208</v>
      </c>
      <c r="D294" s="319">
        <v>4</v>
      </c>
      <c r="E294" s="319">
        <v>449</v>
      </c>
      <c r="F294" s="319">
        <v>47</v>
      </c>
      <c r="G294" s="319">
        <v>1</v>
      </c>
      <c r="H294" s="318"/>
      <c r="I294" s="319">
        <v>501</v>
      </c>
      <c r="J294" s="320">
        <v>1685</v>
      </c>
      <c r="K294" s="320">
        <v>189193</v>
      </c>
      <c r="L294" s="320">
        <v>19804</v>
      </c>
      <c r="M294" s="319">
        <v>421</v>
      </c>
      <c r="N294" s="318"/>
      <c r="O294" s="320">
        <v>211103</v>
      </c>
    </row>
    <row r="295" spans="1:15" x14ac:dyDescent="0.2">
      <c r="A295" s="316"/>
      <c r="B295" s="317" t="s">
        <v>210</v>
      </c>
      <c r="C295" s="314" t="s">
        <v>207</v>
      </c>
      <c r="D295" s="319">
        <v>14</v>
      </c>
      <c r="E295" s="320">
        <v>1678</v>
      </c>
      <c r="F295" s="319">
        <v>179</v>
      </c>
      <c r="G295" s="319">
        <v>4</v>
      </c>
      <c r="H295" s="319">
        <v>2</v>
      </c>
      <c r="I295" s="320">
        <v>1877</v>
      </c>
      <c r="J295" s="320">
        <v>3972</v>
      </c>
      <c r="K295" s="320">
        <v>476041</v>
      </c>
      <c r="L295" s="320">
        <v>50781</v>
      </c>
      <c r="M295" s="320">
        <v>1135</v>
      </c>
      <c r="N295" s="319">
        <v>567</v>
      </c>
      <c r="O295" s="320">
        <v>532496</v>
      </c>
    </row>
    <row r="296" spans="1:15" x14ac:dyDescent="0.2">
      <c r="A296" s="316"/>
      <c r="B296" s="317" t="s">
        <v>210</v>
      </c>
      <c r="C296" s="314" t="s">
        <v>208</v>
      </c>
      <c r="D296" s="319">
        <v>22</v>
      </c>
      <c r="E296" s="320">
        <v>1592</v>
      </c>
      <c r="F296" s="319">
        <v>163</v>
      </c>
      <c r="G296" s="319">
        <v>4</v>
      </c>
      <c r="H296" s="319">
        <v>2</v>
      </c>
      <c r="I296" s="320">
        <v>1783</v>
      </c>
      <c r="J296" s="320">
        <v>6577</v>
      </c>
      <c r="K296" s="320">
        <v>475935</v>
      </c>
      <c r="L296" s="320">
        <v>48730</v>
      </c>
      <c r="M296" s="320">
        <v>1196</v>
      </c>
      <c r="N296" s="319">
        <v>598</v>
      </c>
      <c r="O296" s="320">
        <v>533036</v>
      </c>
    </row>
    <row r="297" spans="1:15" x14ac:dyDescent="0.2">
      <c r="A297" s="316"/>
      <c r="B297" s="317" t="s">
        <v>211</v>
      </c>
      <c r="C297" s="314" t="s">
        <v>207</v>
      </c>
      <c r="D297" s="319">
        <v>5</v>
      </c>
      <c r="E297" s="319">
        <v>340</v>
      </c>
      <c r="F297" s="319">
        <v>46</v>
      </c>
      <c r="G297" s="319">
        <v>5</v>
      </c>
      <c r="H297" s="319">
        <v>2</v>
      </c>
      <c r="I297" s="319">
        <v>398</v>
      </c>
      <c r="J297" s="319">
        <v>487</v>
      </c>
      <c r="K297" s="320">
        <v>33144</v>
      </c>
      <c r="L297" s="320">
        <v>4484</v>
      </c>
      <c r="M297" s="319">
        <v>487</v>
      </c>
      <c r="N297" s="319">
        <v>195</v>
      </c>
      <c r="O297" s="320">
        <v>38797</v>
      </c>
    </row>
    <row r="298" spans="1:15" x14ac:dyDescent="0.2">
      <c r="A298" s="316"/>
      <c r="B298" s="317" t="s">
        <v>211</v>
      </c>
      <c r="C298" s="314" t="s">
        <v>208</v>
      </c>
      <c r="D298" s="319">
        <v>4</v>
      </c>
      <c r="E298" s="319">
        <v>218</v>
      </c>
      <c r="F298" s="319">
        <v>15</v>
      </c>
      <c r="G298" s="319">
        <v>2</v>
      </c>
      <c r="H298" s="319">
        <v>1</v>
      </c>
      <c r="I298" s="319">
        <v>240</v>
      </c>
      <c r="J298" s="319">
        <v>710</v>
      </c>
      <c r="K298" s="320">
        <v>38695</v>
      </c>
      <c r="L298" s="320">
        <v>2663</v>
      </c>
      <c r="M298" s="319">
        <v>355</v>
      </c>
      <c r="N298" s="319">
        <v>178</v>
      </c>
      <c r="O298" s="320">
        <v>42601</v>
      </c>
    </row>
    <row r="299" spans="1:15" x14ac:dyDescent="0.2">
      <c r="A299" s="316"/>
      <c r="B299" s="317" t="s">
        <v>212</v>
      </c>
      <c r="C299" s="314" t="s">
        <v>207</v>
      </c>
      <c r="D299" s="319">
        <v>120</v>
      </c>
      <c r="E299" s="320">
        <v>4932</v>
      </c>
      <c r="F299" s="319">
        <v>498</v>
      </c>
      <c r="G299" s="319">
        <v>43</v>
      </c>
      <c r="H299" s="319">
        <v>7</v>
      </c>
      <c r="I299" s="320">
        <v>5600</v>
      </c>
      <c r="J299" s="320">
        <v>10713</v>
      </c>
      <c r="K299" s="320">
        <v>440320</v>
      </c>
      <c r="L299" s="320">
        <v>44461</v>
      </c>
      <c r="M299" s="320">
        <v>3839</v>
      </c>
      <c r="N299" s="319">
        <v>625</v>
      </c>
      <c r="O299" s="320">
        <v>499958</v>
      </c>
    </row>
    <row r="300" spans="1:15" x14ac:dyDescent="0.2">
      <c r="A300" s="316"/>
      <c r="B300" s="317" t="s">
        <v>213</v>
      </c>
      <c r="C300" s="314" t="s">
        <v>208</v>
      </c>
      <c r="D300" s="319">
        <v>70</v>
      </c>
      <c r="E300" s="320">
        <v>4471</v>
      </c>
      <c r="F300" s="319">
        <v>378</v>
      </c>
      <c r="G300" s="319">
        <v>17</v>
      </c>
      <c r="H300" s="319">
        <v>13</v>
      </c>
      <c r="I300" s="320">
        <v>4949</v>
      </c>
      <c r="J300" s="320">
        <v>12475</v>
      </c>
      <c r="K300" s="320">
        <v>796810</v>
      </c>
      <c r="L300" s="320">
        <v>67366</v>
      </c>
      <c r="M300" s="320">
        <v>3030</v>
      </c>
      <c r="N300" s="320">
        <v>2317</v>
      </c>
      <c r="O300" s="320">
        <v>881998</v>
      </c>
    </row>
    <row r="301" spans="1:15" x14ac:dyDescent="0.2">
      <c r="A301" s="316"/>
      <c r="B301" s="317" t="s">
        <v>214</v>
      </c>
      <c r="C301" s="314" t="s">
        <v>207</v>
      </c>
      <c r="D301" s="319">
        <v>8</v>
      </c>
      <c r="E301" s="320">
        <v>1404</v>
      </c>
      <c r="F301" s="319">
        <v>110</v>
      </c>
      <c r="G301" s="319">
        <v>2</v>
      </c>
      <c r="H301" s="319">
        <v>3</v>
      </c>
      <c r="I301" s="320">
        <v>1527</v>
      </c>
      <c r="J301" s="320">
        <v>1277</v>
      </c>
      <c r="K301" s="320">
        <v>224117</v>
      </c>
      <c r="L301" s="320">
        <v>17559</v>
      </c>
      <c r="M301" s="319">
        <v>319</v>
      </c>
      <c r="N301" s="319">
        <v>479</v>
      </c>
      <c r="O301" s="320">
        <v>243751</v>
      </c>
    </row>
    <row r="302" spans="1:15" x14ac:dyDescent="0.2">
      <c r="A302" s="316"/>
      <c r="B302" s="317" t="s">
        <v>215</v>
      </c>
      <c r="C302" s="314" t="s">
        <v>208</v>
      </c>
      <c r="D302" s="319">
        <v>26</v>
      </c>
      <c r="E302" s="320">
        <v>3319</v>
      </c>
      <c r="F302" s="319">
        <v>210</v>
      </c>
      <c r="G302" s="319">
        <v>11</v>
      </c>
      <c r="H302" s="319">
        <v>8</v>
      </c>
      <c r="I302" s="320">
        <v>3574</v>
      </c>
      <c r="J302" s="320">
        <v>5139</v>
      </c>
      <c r="K302" s="320">
        <v>656074</v>
      </c>
      <c r="L302" s="320">
        <v>41511</v>
      </c>
      <c r="M302" s="320">
        <v>2174</v>
      </c>
      <c r="N302" s="320">
        <v>1581</v>
      </c>
      <c r="O302" s="320">
        <v>706479</v>
      </c>
    </row>
    <row r="303" spans="1:15" x14ac:dyDescent="0.2">
      <c r="A303" s="316"/>
      <c r="B303" s="321" t="s">
        <v>67</v>
      </c>
      <c r="C303" s="321"/>
      <c r="D303" s="319">
        <v>280</v>
      </c>
      <c r="E303" s="320">
        <v>18907</v>
      </c>
      <c r="F303" s="320">
        <v>1705</v>
      </c>
      <c r="G303" s="319">
        <v>89</v>
      </c>
      <c r="H303" s="319">
        <v>38</v>
      </c>
      <c r="I303" s="322">
        <v>21019</v>
      </c>
      <c r="J303" s="320">
        <v>46060</v>
      </c>
      <c r="K303" s="320">
        <v>3547982</v>
      </c>
      <c r="L303" s="320">
        <v>322869</v>
      </c>
      <c r="M303" s="320">
        <v>12956</v>
      </c>
      <c r="N303" s="320">
        <v>6540</v>
      </c>
      <c r="O303" s="323">
        <v>3936407</v>
      </c>
    </row>
    <row r="304" spans="1:15" x14ac:dyDescent="0.2">
      <c r="A304" s="316" t="s">
        <v>105</v>
      </c>
      <c r="B304" s="317" t="s">
        <v>206</v>
      </c>
      <c r="C304" s="314" t="s">
        <v>207</v>
      </c>
      <c r="D304" s="319">
        <v>1</v>
      </c>
      <c r="E304" s="318"/>
      <c r="F304" s="319">
        <v>13</v>
      </c>
      <c r="G304" s="319">
        <v>14</v>
      </c>
      <c r="H304" s="318"/>
      <c r="I304" s="319">
        <v>28</v>
      </c>
      <c r="J304" s="319">
        <v>434</v>
      </c>
      <c r="K304" s="318"/>
      <c r="L304" s="320">
        <v>5648</v>
      </c>
      <c r="M304" s="320">
        <v>6082</v>
      </c>
      <c r="N304" s="318"/>
      <c r="O304" s="320">
        <v>12164</v>
      </c>
    </row>
    <row r="305" spans="1:15" x14ac:dyDescent="0.2">
      <c r="A305" s="316"/>
      <c r="B305" s="317" t="s">
        <v>206</v>
      </c>
      <c r="C305" s="314" t="s">
        <v>208</v>
      </c>
      <c r="D305" s="318"/>
      <c r="E305" s="319">
        <v>3</v>
      </c>
      <c r="F305" s="319">
        <v>22</v>
      </c>
      <c r="G305" s="319">
        <v>19</v>
      </c>
      <c r="H305" s="318"/>
      <c r="I305" s="319">
        <v>44</v>
      </c>
      <c r="J305" s="318"/>
      <c r="K305" s="320">
        <v>1264</v>
      </c>
      <c r="L305" s="320">
        <v>9271</v>
      </c>
      <c r="M305" s="320">
        <v>8007</v>
      </c>
      <c r="N305" s="318"/>
      <c r="O305" s="320">
        <v>18542</v>
      </c>
    </row>
    <row r="306" spans="1:15" x14ac:dyDescent="0.2">
      <c r="A306" s="316"/>
      <c r="B306" s="317" t="s">
        <v>209</v>
      </c>
      <c r="C306" s="314" t="s">
        <v>207</v>
      </c>
      <c r="D306" s="319">
        <v>11</v>
      </c>
      <c r="E306" s="319">
        <v>3</v>
      </c>
      <c r="F306" s="319">
        <v>277</v>
      </c>
      <c r="G306" s="319">
        <v>312</v>
      </c>
      <c r="H306" s="319">
        <v>36</v>
      </c>
      <c r="I306" s="319">
        <v>639</v>
      </c>
      <c r="J306" s="320">
        <v>4754</v>
      </c>
      <c r="K306" s="320">
        <v>1297</v>
      </c>
      <c r="L306" s="320">
        <v>119715</v>
      </c>
      <c r="M306" s="320">
        <v>134842</v>
      </c>
      <c r="N306" s="320">
        <v>15559</v>
      </c>
      <c r="O306" s="320">
        <v>276167</v>
      </c>
    </row>
    <row r="307" spans="1:15" x14ac:dyDescent="0.2">
      <c r="A307" s="316"/>
      <c r="B307" s="317" t="s">
        <v>209</v>
      </c>
      <c r="C307" s="314" t="s">
        <v>208</v>
      </c>
      <c r="D307" s="319">
        <v>16</v>
      </c>
      <c r="E307" s="319">
        <v>8</v>
      </c>
      <c r="F307" s="319">
        <v>274</v>
      </c>
      <c r="G307" s="319">
        <v>277</v>
      </c>
      <c r="H307" s="319">
        <v>20</v>
      </c>
      <c r="I307" s="319">
        <v>595</v>
      </c>
      <c r="J307" s="320">
        <v>6742</v>
      </c>
      <c r="K307" s="320">
        <v>3371</v>
      </c>
      <c r="L307" s="320">
        <v>115454</v>
      </c>
      <c r="M307" s="320">
        <v>116718</v>
      </c>
      <c r="N307" s="320">
        <v>8427</v>
      </c>
      <c r="O307" s="320">
        <v>250712</v>
      </c>
    </row>
    <row r="308" spans="1:15" x14ac:dyDescent="0.2">
      <c r="A308" s="316"/>
      <c r="B308" s="317" t="s">
        <v>210</v>
      </c>
      <c r="C308" s="314" t="s">
        <v>207</v>
      </c>
      <c r="D308" s="319">
        <v>30</v>
      </c>
      <c r="E308" s="319">
        <v>11</v>
      </c>
      <c r="F308" s="320">
        <v>1014</v>
      </c>
      <c r="G308" s="319">
        <v>862</v>
      </c>
      <c r="H308" s="319">
        <v>177</v>
      </c>
      <c r="I308" s="320">
        <v>2094</v>
      </c>
      <c r="J308" s="320">
        <v>8511</v>
      </c>
      <c r="K308" s="320">
        <v>3121</v>
      </c>
      <c r="L308" s="320">
        <v>287667</v>
      </c>
      <c r="M308" s="320">
        <v>244545</v>
      </c>
      <c r="N308" s="320">
        <v>50214</v>
      </c>
      <c r="O308" s="320">
        <v>594058</v>
      </c>
    </row>
    <row r="309" spans="1:15" x14ac:dyDescent="0.2">
      <c r="A309" s="316"/>
      <c r="B309" s="317" t="s">
        <v>210</v>
      </c>
      <c r="C309" s="314" t="s">
        <v>208</v>
      </c>
      <c r="D309" s="319">
        <v>26</v>
      </c>
      <c r="E309" s="319">
        <v>14</v>
      </c>
      <c r="F309" s="319">
        <v>917</v>
      </c>
      <c r="G309" s="319">
        <v>848</v>
      </c>
      <c r="H309" s="319">
        <v>145</v>
      </c>
      <c r="I309" s="320">
        <v>1950</v>
      </c>
      <c r="J309" s="320">
        <v>7773</v>
      </c>
      <c r="K309" s="320">
        <v>4185</v>
      </c>
      <c r="L309" s="320">
        <v>274141</v>
      </c>
      <c r="M309" s="320">
        <v>253513</v>
      </c>
      <c r="N309" s="320">
        <v>43348</v>
      </c>
      <c r="O309" s="320">
        <v>582960</v>
      </c>
    </row>
    <row r="310" spans="1:15" x14ac:dyDescent="0.2">
      <c r="A310" s="316"/>
      <c r="B310" s="317" t="s">
        <v>211</v>
      </c>
      <c r="C310" s="314" t="s">
        <v>207</v>
      </c>
      <c r="D310" s="319">
        <v>1</v>
      </c>
      <c r="E310" s="319">
        <v>2</v>
      </c>
      <c r="F310" s="319">
        <v>150</v>
      </c>
      <c r="G310" s="319">
        <v>165</v>
      </c>
      <c r="H310" s="319">
        <v>25</v>
      </c>
      <c r="I310" s="319">
        <v>343</v>
      </c>
      <c r="J310" s="319">
        <v>97</v>
      </c>
      <c r="K310" s="319">
        <v>195</v>
      </c>
      <c r="L310" s="320">
        <v>14622</v>
      </c>
      <c r="M310" s="320">
        <v>16084</v>
      </c>
      <c r="N310" s="320">
        <v>2437</v>
      </c>
      <c r="O310" s="320">
        <v>33435</v>
      </c>
    </row>
    <row r="311" spans="1:15" x14ac:dyDescent="0.2">
      <c r="A311" s="316"/>
      <c r="B311" s="317" t="s">
        <v>211</v>
      </c>
      <c r="C311" s="314" t="s">
        <v>208</v>
      </c>
      <c r="D311" s="319">
        <v>1</v>
      </c>
      <c r="E311" s="319">
        <v>8</v>
      </c>
      <c r="F311" s="319">
        <v>78</v>
      </c>
      <c r="G311" s="319">
        <v>97</v>
      </c>
      <c r="H311" s="319">
        <v>12</v>
      </c>
      <c r="I311" s="319">
        <v>196</v>
      </c>
      <c r="J311" s="319">
        <v>178</v>
      </c>
      <c r="K311" s="320">
        <v>1420</v>
      </c>
      <c r="L311" s="320">
        <v>13845</v>
      </c>
      <c r="M311" s="320">
        <v>17218</v>
      </c>
      <c r="N311" s="320">
        <v>2130</v>
      </c>
      <c r="O311" s="320">
        <v>34791</v>
      </c>
    </row>
    <row r="312" spans="1:15" x14ac:dyDescent="0.2">
      <c r="A312" s="316"/>
      <c r="B312" s="317" t="s">
        <v>212</v>
      </c>
      <c r="C312" s="314" t="s">
        <v>207</v>
      </c>
      <c r="D312" s="319">
        <v>125</v>
      </c>
      <c r="E312" s="319">
        <v>223</v>
      </c>
      <c r="F312" s="320">
        <v>2639</v>
      </c>
      <c r="G312" s="320">
        <v>2411</v>
      </c>
      <c r="H312" s="319">
        <v>278</v>
      </c>
      <c r="I312" s="320">
        <v>5676</v>
      </c>
      <c r="J312" s="320">
        <v>11160</v>
      </c>
      <c r="K312" s="320">
        <v>19909</v>
      </c>
      <c r="L312" s="320">
        <v>235605</v>
      </c>
      <c r="M312" s="320">
        <v>215250</v>
      </c>
      <c r="N312" s="320">
        <v>24819</v>
      </c>
      <c r="O312" s="320">
        <v>506743</v>
      </c>
    </row>
    <row r="313" spans="1:15" x14ac:dyDescent="0.2">
      <c r="A313" s="316"/>
      <c r="B313" s="317" t="s">
        <v>213</v>
      </c>
      <c r="C313" s="314" t="s">
        <v>208</v>
      </c>
      <c r="D313" s="319">
        <v>104</v>
      </c>
      <c r="E313" s="319">
        <v>93</v>
      </c>
      <c r="F313" s="320">
        <v>2425</v>
      </c>
      <c r="G313" s="320">
        <v>2027</v>
      </c>
      <c r="H313" s="319">
        <v>249</v>
      </c>
      <c r="I313" s="320">
        <v>4898</v>
      </c>
      <c r="J313" s="320">
        <v>18535</v>
      </c>
      <c r="K313" s="320">
        <v>16574</v>
      </c>
      <c r="L313" s="320">
        <v>432177</v>
      </c>
      <c r="M313" s="320">
        <v>361246</v>
      </c>
      <c r="N313" s="320">
        <v>44376</v>
      </c>
      <c r="O313" s="320">
        <v>872908</v>
      </c>
    </row>
    <row r="314" spans="1:15" x14ac:dyDescent="0.2">
      <c r="A314" s="316"/>
      <c r="B314" s="317" t="s">
        <v>214</v>
      </c>
      <c r="C314" s="314" t="s">
        <v>207</v>
      </c>
      <c r="D314" s="319">
        <v>8</v>
      </c>
      <c r="E314" s="319">
        <v>66</v>
      </c>
      <c r="F314" s="319">
        <v>836</v>
      </c>
      <c r="G314" s="319">
        <v>640</v>
      </c>
      <c r="H314" s="319">
        <v>85</v>
      </c>
      <c r="I314" s="320">
        <v>1635</v>
      </c>
      <c r="J314" s="320">
        <v>1277</v>
      </c>
      <c r="K314" s="320">
        <v>10535</v>
      </c>
      <c r="L314" s="320">
        <v>133449</v>
      </c>
      <c r="M314" s="320">
        <v>102162</v>
      </c>
      <c r="N314" s="320">
        <v>13568</v>
      </c>
      <c r="O314" s="320">
        <v>260991</v>
      </c>
    </row>
    <row r="315" spans="1:15" x14ac:dyDescent="0.2">
      <c r="A315" s="316"/>
      <c r="B315" s="317" t="s">
        <v>215</v>
      </c>
      <c r="C315" s="314" t="s">
        <v>208</v>
      </c>
      <c r="D315" s="319">
        <v>21</v>
      </c>
      <c r="E315" s="319">
        <v>25</v>
      </c>
      <c r="F315" s="320">
        <v>1867</v>
      </c>
      <c r="G315" s="320">
        <v>1486</v>
      </c>
      <c r="H315" s="319">
        <v>197</v>
      </c>
      <c r="I315" s="320">
        <v>3596</v>
      </c>
      <c r="J315" s="320">
        <v>4151</v>
      </c>
      <c r="K315" s="320">
        <v>4942</v>
      </c>
      <c r="L315" s="320">
        <v>369054</v>
      </c>
      <c r="M315" s="320">
        <v>293741</v>
      </c>
      <c r="N315" s="320">
        <v>38941</v>
      </c>
      <c r="O315" s="320">
        <v>710829</v>
      </c>
    </row>
    <row r="316" spans="1:15" x14ac:dyDescent="0.2">
      <c r="A316" s="316"/>
      <c r="B316" s="321" t="s">
        <v>67</v>
      </c>
      <c r="C316" s="321"/>
      <c r="D316" s="319">
        <v>344</v>
      </c>
      <c r="E316" s="319">
        <v>456</v>
      </c>
      <c r="F316" s="320">
        <v>10512</v>
      </c>
      <c r="G316" s="320">
        <v>9158</v>
      </c>
      <c r="H316" s="320">
        <v>1224</v>
      </c>
      <c r="I316" s="322">
        <v>21694</v>
      </c>
      <c r="J316" s="320">
        <v>63612</v>
      </c>
      <c r="K316" s="320">
        <v>66813</v>
      </c>
      <c r="L316" s="320">
        <v>2010648</v>
      </c>
      <c r="M316" s="320">
        <v>1769408</v>
      </c>
      <c r="N316" s="320">
        <v>243819</v>
      </c>
      <c r="O316" s="323">
        <v>4154300</v>
      </c>
    </row>
    <row r="317" spans="1:15" x14ac:dyDescent="0.2">
      <c r="A317" s="316" t="s">
        <v>106</v>
      </c>
      <c r="B317" s="317" t="s">
        <v>206</v>
      </c>
      <c r="C317" s="314" t="s">
        <v>207</v>
      </c>
      <c r="D317" s="318"/>
      <c r="E317" s="318"/>
      <c r="F317" s="319">
        <v>24</v>
      </c>
      <c r="G317" s="319">
        <v>9</v>
      </c>
      <c r="H317" s="318"/>
      <c r="I317" s="319">
        <v>33</v>
      </c>
      <c r="J317" s="318"/>
      <c r="K317" s="318"/>
      <c r="L317" s="320">
        <v>11397</v>
      </c>
      <c r="M317" s="320">
        <v>4274</v>
      </c>
      <c r="N317" s="318"/>
      <c r="O317" s="320">
        <v>15671</v>
      </c>
    </row>
    <row r="318" spans="1:15" x14ac:dyDescent="0.2">
      <c r="A318" s="316"/>
      <c r="B318" s="317" t="s">
        <v>206</v>
      </c>
      <c r="C318" s="314" t="s">
        <v>208</v>
      </c>
      <c r="D318" s="318"/>
      <c r="E318" s="318"/>
      <c r="F318" s="319">
        <v>29</v>
      </c>
      <c r="G318" s="319">
        <v>10</v>
      </c>
      <c r="H318" s="318"/>
      <c r="I318" s="319">
        <v>39</v>
      </c>
      <c r="J318" s="318"/>
      <c r="K318" s="318"/>
      <c r="L318" s="320">
        <v>13358</v>
      </c>
      <c r="M318" s="320">
        <v>4606</v>
      </c>
      <c r="N318" s="318"/>
      <c r="O318" s="320">
        <v>17964</v>
      </c>
    </row>
    <row r="319" spans="1:15" x14ac:dyDescent="0.2">
      <c r="A319" s="316"/>
      <c r="B319" s="317" t="s">
        <v>209</v>
      </c>
      <c r="C319" s="314" t="s">
        <v>207</v>
      </c>
      <c r="D319" s="319">
        <v>10</v>
      </c>
      <c r="E319" s="319">
        <v>1</v>
      </c>
      <c r="F319" s="319">
        <v>214</v>
      </c>
      <c r="G319" s="319">
        <v>82</v>
      </c>
      <c r="H319" s="319">
        <v>3</v>
      </c>
      <c r="I319" s="319">
        <v>310</v>
      </c>
      <c r="J319" s="320">
        <v>4724</v>
      </c>
      <c r="K319" s="319">
        <v>472</v>
      </c>
      <c r="L319" s="320">
        <v>101089</v>
      </c>
      <c r="M319" s="320">
        <v>38735</v>
      </c>
      <c r="N319" s="320">
        <v>1417</v>
      </c>
      <c r="O319" s="320">
        <v>146437</v>
      </c>
    </row>
    <row r="320" spans="1:15" x14ac:dyDescent="0.2">
      <c r="A320" s="316"/>
      <c r="B320" s="317" t="s">
        <v>209</v>
      </c>
      <c r="C320" s="314" t="s">
        <v>208</v>
      </c>
      <c r="D320" s="319">
        <v>9</v>
      </c>
      <c r="E320" s="319">
        <v>6</v>
      </c>
      <c r="F320" s="319">
        <v>196</v>
      </c>
      <c r="G320" s="319">
        <v>61</v>
      </c>
      <c r="H320" s="319">
        <v>4</v>
      </c>
      <c r="I320" s="319">
        <v>276</v>
      </c>
      <c r="J320" s="320">
        <v>4145</v>
      </c>
      <c r="K320" s="320">
        <v>2763</v>
      </c>
      <c r="L320" s="320">
        <v>90268</v>
      </c>
      <c r="M320" s="320">
        <v>28094</v>
      </c>
      <c r="N320" s="320">
        <v>1842</v>
      </c>
      <c r="O320" s="320">
        <v>127112</v>
      </c>
    </row>
    <row r="321" spans="1:15" x14ac:dyDescent="0.2">
      <c r="A321" s="316"/>
      <c r="B321" s="317" t="s">
        <v>210</v>
      </c>
      <c r="C321" s="314" t="s">
        <v>207</v>
      </c>
      <c r="D321" s="319">
        <v>30</v>
      </c>
      <c r="E321" s="319">
        <v>3</v>
      </c>
      <c r="F321" s="319">
        <v>797</v>
      </c>
      <c r="G321" s="319">
        <v>285</v>
      </c>
      <c r="H321" s="319">
        <v>4</v>
      </c>
      <c r="I321" s="320">
        <v>1119</v>
      </c>
      <c r="J321" s="320">
        <v>9302</v>
      </c>
      <c r="K321" s="319">
        <v>930</v>
      </c>
      <c r="L321" s="320">
        <v>247133</v>
      </c>
      <c r="M321" s="320">
        <v>88373</v>
      </c>
      <c r="N321" s="320">
        <v>1240</v>
      </c>
      <c r="O321" s="320">
        <v>346978</v>
      </c>
    </row>
    <row r="322" spans="1:15" x14ac:dyDescent="0.2">
      <c r="A322" s="316"/>
      <c r="B322" s="317" t="s">
        <v>210</v>
      </c>
      <c r="C322" s="314" t="s">
        <v>208</v>
      </c>
      <c r="D322" s="319">
        <v>13</v>
      </c>
      <c r="E322" s="319">
        <v>3</v>
      </c>
      <c r="F322" s="319">
        <v>735</v>
      </c>
      <c r="G322" s="319">
        <v>290</v>
      </c>
      <c r="H322" s="319">
        <v>11</v>
      </c>
      <c r="I322" s="320">
        <v>1052</v>
      </c>
      <c r="J322" s="320">
        <v>4248</v>
      </c>
      <c r="K322" s="319">
        <v>980</v>
      </c>
      <c r="L322" s="320">
        <v>240166</v>
      </c>
      <c r="M322" s="320">
        <v>94760</v>
      </c>
      <c r="N322" s="320">
        <v>3594</v>
      </c>
      <c r="O322" s="320">
        <v>343748</v>
      </c>
    </row>
    <row r="323" spans="1:15" x14ac:dyDescent="0.2">
      <c r="A323" s="316"/>
      <c r="B323" s="317" t="s">
        <v>211</v>
      </c>
      <c r="C323" s="314" t="s">
        <v>207</v>
      </c>
      <c r="D323" s="319">
        <v>4</v>
      </c>
      <c r="E323" s="319">
        <v>2</v>
      </c>
      <c r="F323" s="319">
        <v>143</v>
      </c>
      <c r="G323" s="319">
        <v>54</v>
      </c>
      <c r="H323" s="318"/>
      <c r="I323" s="319">
        <v>203</v>
      </c>
      <c r="J323" s="319">
        <v>426</v>
      </c>
      <c r="K323" s="319">
        <v>213</v>
      </c>
      <c r="L323" s="320">
        <v>15236</v>
      </c>
      <c r="M323" s="320">
        <v>5754</v>
      </c>
      <c r="N323" s="318"/>
      <c r="O323" s="320">
        <v>21629</v>
      </c>
    </row>
    <row r="324" spans="1:15" x14ac:dyDescent="0.2">
      <c r="A324" s="316"/>
      <c r="B324" s="317" t="s">
        <v>211</v>
      </c>
      <c r="C324" s="314" t="s">
        <v>208</v>
      </c>
      <c r="D324" s="319">
        <v>2</v>
      </c>
      <c r="E324" s="318"/>
      <c r="F324" s="319">
        <v>74</v>
      </c>
      <c r="G324" s="319">
        <v>29</v>
      </c>
      <c r="H324" s="319">
        <v>1</v>
      </c>
      <c r="I324" s="319">
        <v>106</v>
      </c>
      <c r="J324" s="319">
        <v>388</v>
      </c>
      <c r="K324" s="318"/>
      <c r="L324" s="320">
        <v>14357</v>
      </c>
      <c r="M324" s="320">
        <v>5626</v>
      </c>
      <c r="N324" s="319">
        <v>194</v>
      </c>
      <c r="O324" s="320">
        <v>20565</v>
      </c>
    </row>
    <row r="325" spans="1:15" x14ac:dyDescent="0.2">
      <c r="A325" s="316"/>
      <c r="B325" s="317" t="s">
        <v>212</v>
      </c>
      <c r="C325" s="314" t="s">
        <v>207</v>
      </c>
      <c r="D325" s="319">
        <v>135</v>
      </c>
      <c r="E325" s="319">
        <v>114</v>
      </c>
      <c r="F325" s="320">
        <v>2584</v>
      </c>
      <c r="G325" s="320">
        <v>1316</v>
      </c>
      <c r="H325" s="319">
        <v>36</v>
      </c>
      <c r="I325" s="320">
        <v>4185</v>
      </c>
      <c r="J325" s="320">
        <v>13173</v>
      </c>
      <c r="K325" s="320">
        <v>11124</v>
      </c>
      <c r="L325" s="320">
        <v>252150</v>
      </c>
      <c r="M325" s="320">
        <v>128417</v>
      </c>
      <c r="N325" s="320">
        <v>3513</v>
      </c>
      <c r="O325" s="320">
        <v>408377</v>
      </c>
    </row>
    <row r="326" spans="1:15" x14ac:dyDescent="0.2">
      <c r="A326" s="316"/>
      <c r="B326" s="317" t="s">
        <v>213</v>
      </c>
      <c r="C326" s="314" t="s">
        <v>208</v>
      </c>
      <c r="D326" s="319">
        <v>124</v>
      </c>
      <c r="E326" s="319">
        <v>43</v>
      </c>
      <c r="F326" s="320">
        <v>2035</v>
      </c>
      <c r="G326" s="319">
        <v>948</v>
      </c>
      <c r="H326" s="319">
        <v>28</v>
      </c>
      <c r="I326" s="320">
        <v>3178</v>
      </c>
      <c r="J326" s="320">
        <v>24154</v>
      </c>
      <c r="K326" s="320">
        <v>8376</v>
      </c>
      <c r="L326" s="320">
        <v>396401</v>
      </c>
      <c r="M326" s="320">
        <v>184662</v>
      </c>
      <c r="N326" s="320">
        <v>5454</v>
      </c>
      <c r="O326" s="320">
        <v>619047</v>
      </c>
    </row>
    <row r="327" spans="1:15" x14ac:dyDescent="0.2">
      <c r="A327" s="316"/>
      <c r="B327" s="317" t="s">
        <v>214</v>
      </c>
      <c r="C327" s="314" t="s">
        <v>207</v>
      </c>
      <c r="D327" s="319">
        <v>4</v>
      </c>
      <c r="E327" s="319">
        <v>10</v>
      </c>
      <c r="F327" s="319">
        <v>789</v>
      </c>
      <c r="G327" s="319">
        <v>401</v>
      </c>
      <c r="H327" s="319">
        <v>4</v>
      </c>
      <c r="I327" s="320">
        <v>1208</v>
      </c>
      <c r="J327" s="319">
        <v>698</v>
      </c>
      <c r="K327" s="320">
        <v>1745</v>
      </c>
      <c r="L327" s="320">
        <v>137659</v>
      </c>
      <c r="M327" s="320">
        <v>69964</v>
      </c>
      <c r="N327" s="319">
        <v>698</v>
      </c>
      <c r="O327" s="320">
        <v>210764</v>
      </c>
    </row>
    <row r="328" spans="1:15" x14ac:dyDescent="0.2">
      <c r="A328" s="316"/>
      <c r="B328" s="317" t="s">
        <v>215</v>
      </c>
      <c r="C328" s="314" t="s">
        <v>208</v>
      </c>
      <c r="D328" s="319">
        <v>12</v>
      </c>
      <c r="E328" s="319">
        <v>15</v>
      </c>
      <c r="F328" s="320">
        <v>1728</v>
      </c>
      <c r="G328" s="319">
        <v>890</v>
      </c>
      <c r="H328" s="319">
        <v>13</v>
      </c>
      <c r="I328" s="320">
        <v>2658</v>
      </c>
      <c r="J328" s="320">
        <v>2593</v>
      </c>
      <c r="K328" s="320">
        <v>3241</v>
      </c>
      <c r="L328" s="320">
        <v>373344</v>
      </c>
      <c r="M328" s="320">
        <v>192289</v>
      </c>
      <c r="N328" s="320">
        <v>2809</v>
      </c>
      <c r="O328" s="320">
        <v>574276</v>
      </c>
    </row>
    <row r="329" spans="1:15" x14ac:dyDescent="0.2">
      <c r="A329" s="316"/>
      <c r="B329" s="321" t="s">
        <v>67</v>
      </c>
      <c r="C329" s="321"/>
      <c r="D329" s="319">
        <v>343</v>
      </c>
      <c r="E329" s="319">
        <v>197</v>
      </c>
      <c r="F329" s="320">
        <v>9348</v>
      </c>
      <c r="G329" s="320">
        <v>4375</v>
      </c>
      <c r="H329" s="319">
        <v>104</v>
      </c>
      <c r="I329" s="322">
        <v>14367</v>
      </c>
      <c r="J329" s="320">
        <v>63851</v>
      </c>
      <c r="K329" s="320">
        <v>29844</v>
      </c>
      <c r="L329" s="320">
        <v>1892558</v>
      </c>
      <c r="M329" s="320">
        <v>845554</v>
      </c>
      <c r="N329" s="320">
        <v>20761</v>
      </c>
      <c r="O329" s="323">
        <v>2852568</v>
      </c>
    </row>
    <row r="330" spans="1:15" x14ac:dyDescent="0.2">
      <c r="A330" s="316" t="s">
        <v>107</v>
      </c>
      <c r="B330" s="317" t="s">
        <v>206</v>
      </c>
      <c r="C330" s="314" t="s">
        <v>207</v>
      </c>
      <c r="D330" s="318"/>
      <c r="E330" s="319">
        <v>2</v>
      </c>
      <c r="F330" s="319">
        <v>2</v>
      </c>
      <c r="G330" s="318"/>
      <c r="H330" s="319">
        <v>42</v>
      </c>
      <c r="I330" s="319">
        <v>46</v>
      </c>
      <c r="J330" s="318"/>
      <c r="K330" s="319">
        <v>892</v>
      </c>
      <c r="L330" s="319">
        <v>892</v>
      </c>
      <c r="M330" s="318"/>
      <c r="N330" s="320">
        <v>18722</v>
      </c>
      <c r="O330" s="320">
        <v>20506</v>
      </c>
    </row>
    <row r="331" spans="1:15" x14ac:dyDescent="0.2">
      <c r="A331" s="316"/>
      <c r="B331" s="317" t="s">
        <v>206</v>
      </c>
      <c r="C331" s="314" t="s">
        <v>208</v>
      </c>
      <c r="D331" s="319">
        <v>1</v>
      </c>
      <c r="E331" s="318"/>
      <c r="F331" s="319">
        <v>1</v>
      </c>
      <c r="G331" s="318"/>
      <c r="H331" s="319">
        <v>45</v>
      </c>
      <c r="I331" s="319">
        <v>47</v>
      </c>
      <c r="J331" s="319">
        <v>432</v>
      </c>
      <c r="K331" s="318"/>
      <c r="L331" s="319">
        <v>432</v>
      </c>
      <c r="M331" s="318"/>
      <c r="N331" s="320">
        <v>19457</v>
      </c>
      <c r="O331" s="320">
        <v>20321</v>
      </c>
    </row>
    <row r="332" spans="1:15" x14ac:dyDescent="0.2">
      <c r="A332" s="316"/>
      <c r="B332" s="317" t="s">
        <v>209</v>
      </c>
      <c r="C332" s="314" t="s">
        <v>207</v>
      </c>
      <c r="D332" s="319">
        <v>4</v>
      </c>
      <c r="E332" s="319">
        <v>6</v>
      </c>
      <c r="F332" s="319">
        <v>94</v>
      </c>
      <c r="G332" s="318"/>
      <c r="H332" s="319">
        <v>334</v>
      </c>
      <c r="I332" s="319">
        <v>438</v>
      </c>
      <c r="J332" s="320">
        <v>1774</v>
      </c>
      <c r="K332" s="320">
        <v>2661</v>
      </c>
      <c r="L332" s="320">
        <v>41682</v>
      </c>
      <c r="M332" s="318"/>
      <c r="N332" s="320">
        <v>148103</v>
      </c>
      <c r="O332" s="320">
        <v>194220</v>
      </c>
    </row>
    <row r="333" spans="1:15" x14ac:dyDescent="0.2">
      <c r="A333" s="316"/>
      <c r="B333" s="317" t="s">
        <v>209</v>
      </c>
      <c r="C333" s="314" t="s">
        <v>208</v>
      </c>
      <c r="D333" s="319">
        <v>1</v>
      </c>
      <c r="E333" s="319">
        <v>5</v>
      </c>
      <c r="F333" s="319">
        <v>112</v>
      </c>
      <c r="G333" s="319">
        <v>1</v>
      </c>
      <c r="H333" s="319">
        <v>312</v>
      </c>
      <c r="I333" s="319">
        <v>431</v>
      </c>
      <c r="J333" s="319">
        <v>432</v>
      </c>
      <c r="K333" s="320">
        <v>2162</v>
      </c>
      <c r="L333" s="320">
        <v>48420</v>
      </c>
      <c r="M333" s="319">
        <v>432</v>
      </c>
      <c r="N333" s="320">
        <v>134884</v>
      </c>
      <c r="O333" s="320">
        <v>186330</v>
      </c>
    </row>
    <row r="334" spans="1:15" x14ac:dyDescent="0.2">
      <c r="A334" s="316"/>
      <c r="B334" s="317" t="s">
        <v>210</v>
      </c>
      <c r="C334" s="314" t="s">
        <v>207</v>
      </c>
      <c r="D334" s="318"/>
      <c r="E334" s="319">
        <v>8</v>
      </c>
      <c r="F334" s="319">
        <v>260</v>
      </c>
      <c r="G334" s="319">
        <v>4</v>
      </c>
      <c r="H334" s="320">
        <v>1072</v>
      </c>
      <c r="I334" s="320">
        <v>1344</v>
      </c>
      <c r="J334" s="318"/>
      <c r="K334" s="320">
        <v>2329</v>
      </c>
      <c r="L334" s="320">
        <v>75679</v>
      </c>
      <c r="M334" s="320">
        <v>1164</v>
      </c>
      <c r="N334" s="320">
        <v>312029</v>
      </c>
      <c r="O334" s="320">
        <v>391201</v>
      </c>
    </row>
    <row r="335" spans="1:15" x14ac:dyDescent="0.2">
      <c r="A335" s="316"/>
      <c r="B335" s="317" t="s">
        <v>210</v>
      </c>
      <c r="C335" s="314" t="s">
        <v>208</v>
      </c>
      <c r="D335" s="319">
        <v>2</v>
      </c>
      <c r="E335" s="319">
        <v>6</v>
      </c>
      <c r="F335" s="319">
        <v>248</v>
      </c>
      <c r="G335" s="319">
        <v>2</v>
      </c>
      <c r="H335" s="319">
        <v>952</v>
      </c>
      <c r="I335" s="320">
        <v>1210</v>
      </c>
      <c r="J335" s="319">
        <v>613</v>
      </c>
      <c r="K335" s="320">
        <v>1840</v>
      </c>
      <c r="L335" s="320">
        <v>76068</v>
      </c>
      <c r="M335" s="319">
        <v>613</v>
      </c>
      <c r="N335" s="320">
        <v>292004</v>
      </c>
      <c r="O335" s="320">
        <v>371138</v>
      </c>
    </row>
    <row r="336" spans="1:15" x14ac:dyDescent="0.2">
      <c r="A336" s="316"/>
      <c r="B336" s="317" t="s">
        <v>211</v>
      </c>
      <c r="C336" s="314" t="s">
        <v>207</v>
      </c>
      <c r="D336" s="319">
        <v>1</v>
      </c>
      <c r="E336" s="318"/>
      <c r="F336" s="319">
        <v>61</v>
      </c>
      <c r="G336" s="318"/>
      <c r="H336" s="319">
        <v>236</v>
      </c>
      <c r="I336" s="319">
        <v>298</v>
      </c>
      <c r="J336" s="319">
        <v>100</v>
      </c>
      <c r="K336" s="318"/>
      <c r="L336" s="320">
        <v>6101</v>
      </c>
      <c r="M336" s="318"/>
      <c r="N336" s="320">
        <v>23604</v>
      </c>
      <c r="O336" s="320">
        <v>29805</v>
      </c>
    </row>
    <row r="337" spans="1:15" x14ac:dyDescent="0.2">
      <c r="A337" s="316"/>
      <c r="B337" s="317" t="s">
        <v>211</v>
      </c>
      <c r="C337" s="314" t="s">
        <v>208</v>
      </c>
      <c r="D337" s="318"/>
      <c r="E337" s="319">
        <v>1</v>
      </c>
      <c r="F337" s="319">
        <v>40</v>
      </c>
      <c r="G337" s="319">
        <v>1</v>
      </c>
      <c r="H337" s="319">
        <v>183</v>
      </c>
      <c r="I337" s="319">
        <v>225</v>
      </c>
      <c r="J337" s="318"/>
      <c r="K337" s="319">
        <v>182</v>
      </c>
      <c r="L337" s="320">
        <v>7285</v>
      </c>
      <c r="M337" s="319">
        <v>182</v>
      </c>
      <c r="N337" s="320">
        <v>33327</v>
      </c>
      <c r="O337" s="320">
        <v>40976</v>
      </c>
    </row>
    <row r="338" spans="1:15" x14ac:dyDescent="0.2">
      <c r="A338" s="316"/>
      <c r="B338" s="317" t="s">
        <v>212</v>
      </c>
      <c r="C338" s="314" t="s">
        <v>207</v>
      </c>
      <c r="D338" s="319">
        <v>35</v>
      </c>
      <c r="E338" s="319">
        <v>68</v>
      </c>
      <c r="F338" s="320">
        <v>1244</v>
      </c>
      <c r="G338" s="319">
        <v>12</v>
      </c>
      <c r="H338" s="320">
        <v>4074</v>
      </c>
      <c r="I338" s="320">
        <v>5433</v>
      </c>
      <c r="J338" s="320">
        <v>3206</v>
      </c>
      <c r="K338" s="320">
        <v>6229</v>
      </c>
      <c r="L338" s="320">
        <v>113950</v>
      </c>
      <c r="M338" s="320">
        <v>1099</v>
      </c>
      <c r="N338" s="320">
        <v>373176</v>
      </c>
      <c r="O338" s="320">
        <v>497660</v>
      </c>
    </row>
    <row r="339" spans="1:15" x14ac:dyDescent="0.2">
      <c r="A339" s="316"/>
      <c r="B339" s="317" t="s">
        <v>213</v>
      </c>
      <c r="C339" s="314" t="s">
        <v>208</v>
      </c>
      <c r="D339" s="319">
        <v>18</v>
      </c>
      <c r="E339" s="319">
        <v>34</v>
      </c>
      <c r="F339" s="320">
        <v>1001</v>
      </c>
      <c r="G339" s="319">
        <v>3</v>
      </c>
      <c r="H339" s="320">
        <v>2904</v>
      </c>
      <c r="I339" s="320">
        <v>3960</v>
      </c>
      <c r="J339" s="320">
        <v>3291</v>
      </c>
      <c r="K339" s="320">
        <v>6217</v>
      </c>
      <c r="L339" s="320">
        <v>183034</v>
      </c>
      <c r="M339" s="319">
        <v>549</v>
      </c>
      <c r="N339" s="320">
        <v>530999</v>
      </c>
      <c r="O339" s="320">
        <v>724090</v>
      </c>
    </row>
    <row r="340" spans="1:15" x14ac:dyDescent="0.2">
      <c r="A340" s="316"/>
      <c r="B340" s="317" t="s">
        <v>214</v>
      </c>
      <c r="C340" s="314" t="s">
        <v>207</v>
      </c>
      <c r="D340" s="319">
        <v>1</v>
      </c>
      <c r="E340" s="319">
        <v>3</v>
      </c>
      <c r="F340" s="319">
        <v>441</v>
      </c>
      <c r="G340" s="318"/>
      <c r="H340" s="320">
        <v>1385</v>
      </c>
      <c r="I340" s="320">
        <v>1830</v>
      </c>
      <c r="J340" s="319">
        <v>164</v>
      </c>
      <c r="K340" s="319">
        <v>491</v>
      </c>
      <c r="L340" s="320">
        <v>72226</v>
      </c>
      <c r="M340" s="318"/>
      <c r="N340" s="320">
        <v>226832</v>
      </c>
      <c r="O340" s="320">
        <v>299713</v>
      </c>
    </row>
    <row r="341" spans="1:15" x14ac:dyDescent="0.2">
      <c r="A341" s="316"/>
      <c r="B341" s="317" t="s">
        <v>215</v>
      </c>
      <c r="C341" s="314" t="s">
        <v>208</v>
      </c>
      <c r="D341" s="319">
        <v>4</v>
      </c>
      <c r="E341" s="319">
        <v>14</v>
      </c>
      <c r="F341" s="319">
        <v>862</v>
      </c>
      <c r="G341" s="319">
        <v>4</v>
      </c>
      <c r="H341" s="320">
        <v>3068</v>
      </c>
      <c r="I341" s="320">
        <v>3952</v>
      </c>
      <c r="J341" s="319">
        <v>811</v>
      </c>
      <c r="K341" s="320">
        <v>2839</v>
      </c>
      <c r="L341" s="320">
        <v>174824</v>
      </c>
      <c r="M341" s="319">
        <v>811</v>
      </c>
      <c r="N341" s="320">
        <v>622226</v>
      </c>
      <c r="O341" s="320">
        <v>801511</v>
      </c>
    </row>
    <row r="342" spans="1:15" x14ac:dyDescent="0.2">
      <c r="A342" s="316"/>
      <c r="B342" s="321" t="s">
        <v>67</v>
      </c>
      <c r="C342" s="321"/>
      <c r="D342" s="319">
        <v>67</v>
      </c>
      <c r="E342" s="319">
        <v>147</v>
      </c>
      <c r="F342" s="320">
        <v>4366</v>
      </c>
      <c r="G342" s="319">
        <v>27</v>
      </c>
      <c r="H342" s="320">
        <v>14607</v>
      </c>
      <c r="I342" s="322">
        <v>19214</v>
      </c>
      <c r="J342" s="320">
        <v>10823</v>
      </c>
      <c r="K342" s="320">
        <v>25842</v>
      </c>
      <c r="L342" s="320">
        <v>800593</v>
      </c>
      <c r="M342" s="320">
        <v>4850</v>
      </c>
      <c r="N342" s="320">
        <v>2735363</v>
      </c>
      <c r="O342" s="323">
        <v>3577471</v>
      </c>
    </row>
    <row r="343" spans="1:15" x14ac:dyDescent="0.2">
      <c r="A343" s="316" t="s">
        <v>108</v>
      </c>
      <c r="B343" s="317" t="s">
        <v>206</v>
      </c>
      <c r="C343" s="314" t="s">
        <v>207</v>
      </c>
      <c r="D343" s="319">
        <v>63</v>
      </c>
      <c r="E343" s="319">
        <v>1</v>
      </c>
      <c r="F343" s="318"/>
      <c r="G343" s="319">
        <v>1</v>
      </c>
      <c r="H343" s="318"/>
      <c r="I343" s="319">
        <v>65</v>
      </c>
      <c r="J343" s="320">
        <v>29205</v>
      </c>
      <c r="K343" s="319">
        <v>464</v>
      </c>
      <c r="L343" s="318"/>
      <c r="M343" s="319">
        <v>464</v>
      </c>
      <c r="N343" s="318"/>
      <c r="O343" s="320">
        <v>30133</v>
      </c>
    </row>
    <row r="344" spans="1:15" x14ac:dyDescent="0.2">
      <c r="A344" s="316"/>
      <c r="B344" s="317" t="s">
        <v>206</v>
      </c>
      <c r="C344" s="314" t="s">
        <v>208</v>
      </c>
      <c r="D344" s="319">
        <v>59</v>
      </c>
      <c r="E344" s="318"/>
      <c r="F344" s="319">
        <v>1</v>
      </c>
      <c r="G344" s="319">
        <v>1</v>
      </c>
      <c r="H344" s="318"/>
      <c r="I344" s="319">
        <v>61</v>
      </c>
      <c r="J344" s="320">
        <v>26530</v>
      </c>
      <c r="K344" s="318"/>
      <c r="L344" s="319">
        <v>450</v>
      </c>
      <c r="M344" s="319">
        <v>450</v>
      </c>
      <c r="N344" s="318"/>
      <c r="O344" s="320">
        <v>27430</v>
      </c>
    </row>
    <row r="345" spans="1:15" x14ac:dyDescent="0.2">
      <c r="A345" s="316"/>
      <c r="B345" s="317" t="s">
        <v>209</v>
      </c>
      <c r="C345" s="314" t="s">
        <v>207</v>
      </c>
      <c r="D345" s="319">
        <v>374</v>
      </c>
      <c r="E345" s="319">
        <v>9</v>
      </c>
      <c r="F345" s="319">
        <v>7</v>
      </c>
      <c r="G345" s="319">
        <v>15</v>
      </c>
      <c r="H345" s="319">
        <v>3</v>
      </c>
      <c r="I345" s="319">
        <v>408</v>
      </c>
      <c r="J345" s="320">
        <v>172467</v>
      </c>
      <c r="K345" s="320">
        <v>4150</v>
      </c>
      <c r="L345" s="320">
        <v>3228</v>
      </c>
      <c r="M345" s="320">
        <v>6917</v>
      </c>
      <c r="N345" s="320">
        <v>1383</v>
      </c>
      <c r="O345" s="320">
        <v>188145</v>
      </c>
    </row>
    <row r="346" spans="1:15" x14ac:dyDescent="0.2">
      <c r="A346" s="316"/>
      <c r="B346" s="317" t="s">
        <v>209</v>
      </c>
      <c r="C346" s="314" t="s">
        <v>208</v>
      </c>
      <c r="D346" s="319">
        <v>350</v>
      </c>
      <c r="E346" s="319">
        <v>3</v>
      </c>
      <c r="F346" s="319">
        <v>3</v>
      </c>
      <c r="G346" s="319">
        <v>5</v>
      </c>
      <c r="H346" s="319">
        <v>1</v>
      </c>
      <c r="I346" s="319">
        <v>362</v>
      </c>
      <c r="J346" s="320">
        <v>157359</v>
      </c>
      <c r="K346" s="320">
        <v>1349</v>
      </c>
      <c r="L346" s="320">
        <v>1349</v>
      </c>
      <c r="M346" s="320">
        <v>2248</v>
      </c>
      <c r="N346" s="319">
        <v>450</v>
      </c>
      <c r="O346" s="320">
        <v>162755</v>
      </c>
    </row>
    <row r="347" spans="1:15" x14ac:dyDescent="0.2">
      <c r="A347" s="316"/>
      <c r="B347" s="317" t="s">
        <v>210</v>
      </c>
      <c r="C347" s="314" t="s">
        <v>207</v>
      </c>
      <c r="D347" s="320">
        <v>1233</v>
      </c>
      <c r="E347" s="319">
        <v>14</v>
      </c>
      <c r="F347" s="319">
        <v>25</v>
      </c>
      <c r="G347" s="319">
        <v>24</v>
      </c>
      <c r="H347" s="319">
        <v>4</v>
      </c>
      <c r="I347" s="320">
        <v>1300</v>
      </c>
      <c r="J347" s="320">
        <v>373233</v>
      </c>
      <c r="K347" s="320">
        <v>4238</v>
      </c>
      <c r="L347" s="320">
        <v>7568</v>
      </c>
      <c r="M347" s="320">
        <v>7265</v>
      </c>
      <c r="N347" s="320">
        <v>1211</v>
      </c>
      <c r="O347" s="320">
        <v>393515</v>
      </c>
    </row>
    <row r="348" spans="1:15" x14ac:dyDescent="0.2">
      <c r="A348" s="316"/>
      <c r="B348" s="317" t="s">
        <v>210</v>
      </c>
      <c r="C348" s="314" t="s">
        <v>208</v>
      </c>
      <c r="D348" s="320">
        <v>1113</v>
      </c>
      <c r="E348" s="319">
        <v>13</v>
      </c>
      <c r="F348" s="319">
        <v>22</v>
      </c>
      <c r="G348" s="319">
        <v>14</v>
      </c>
      <c r="H348" s="319">
        <v>9</v>
      </c>
      <c r="I348" s="320">
        <v>1171</v>
      </c>
      <c r="J348" s="320">
        <v>355029</v>
      </c>
      <c r="K348" s="320">
        <v>4147</v>
      </c>
      <c r="L348" s="320">
        <v>7018</v>
      </c>
      <c r="M348" s="320">
        <v>4466</v>
      </c>
      <c r="N348" s="320">
        <v>2871</v>
      </c>
      <c r="O348" s="320">
        <v>373531</v>
      </c>
    </row>
    <row r="349" spans="1:15" x14ac:dyDescent="0.2">
      <c r="A349" s="316"/>
      <c r="B349" s="317" t="s">
        <v>211</v>
      </c>
      <c r="C349" s="314" t="s">
        <v>207</v>
      </c>
      <c r="D349" s="319">
        <v>178</v>
      </c>
      <c r="E349" s="319">
        <v>2</v>
      </c>
      <c r="F349" s="319">
        <v>5</v>
      </c>
      <c r="G349" s="319">
        <v>1</v>
      </c>
      <c r="H349" s="319">
        <v>1</v>
      </c>
      <c r="I349" s="319">
        <v>187</v>
      </c>
      <c r="J349" s="320">
        <v>18514</v>
      </c>
      <c r="K349" s="319">
        <v>208</v>
      </c>
      <c r="L349" s="319">
        <v>520</v>
      </c>
      <c r="M349" s="319">
        <v>104</v>
      </c>
      <c r="N349" s="319">
        <v>104</v>
      </c>
      <c r="O349" s="320">
        <v>19450</v>
      </c>
    </row>
    <row r="350" spans="1:15" x14ac:dyDescent="0.2">
      <c r="A350" s="316"/>
      <c r="B350" s="317" t="s">
        <v>211</v>
      </c>
      <c r="C350" s="314" t="s">
        <v>208</v>
      </c>
      <c r="D350" s="319">
        <v>102</v>
      </c>
      <c r="E350" s="319">
        <v>2</v>
      </c>
      <c r="F350" s="319">
        <v>5</v>
      </c>
      <c r="G350" s="319">
        <v>4</v>
      </c>
      <c r="H350" s="319">
        <v>1</v>
      </c>
      <c r="I350" s="319">
        <v>114</v>
      </c>
      <c r="J350" s="320">
        <v>19318</v>
      </c>
      <c r="K350" s="319">
        <v>379</v>
      </c>
      <c r="L350" s="319">
        <v>947</v>
      </c>
      <c r="M350" s="319">
        <v>758</v>
      </c>
      <c r="N350" s="319">
        <v>189</v>
      </c>
      <c r="O350" s="320">
        <v>21591</v>
      </c>
    </row>
    <row r="351" spans="1:15" x14ac:dyDescent="0.2">
      <c r="A351" s="316"/>
      <c r="B351" s="317" t="s">
        <v>212</v>
      </c>
      <c r="C351" s="314" t="s">
        <v>207</v>
      </c>
      <c r="D351" s="320">
        <v>4232</v>
      </c>
      <c r="E351" s="319">
        <v>140</v>
      </c>
      <c r="F351" s="319">
        <v>161</v>
      </c>
      <c r="G351" s="319">
        <v>72</v>
      </c>
      <c r="H351" s="319">
        <v>24</v>
      </c>
      <c r="I351" s="320">
        <v>4629</v>
      </c>
      <c r="J351" s="320">
        <v>403140</v>
      </c>
      <c r="K351" s="320">
        <v>13336</v>
      </c>
      <c r="L351" s="320">
        <v>15337</v>
      </c>
      <c r="M351" s="320">
        <v>6859</v>
      </c>
      <c r="N351" s="320">
        <v>2286</v>
      </c>
      <c r="O351" s="320">
        <v>440958</v>
      </c>
    </row>
    <row r="352" spans="1:15" x14ac:dyDescent="0.2">
      <c r="A352" s="316"/>
      <c r="B352" s="317" t="s">
        <v>213</v>
      </c>
      <c r="C352" s="314" t="s">
        <v>208</v>
      </c>
      <c r="D352" s="320">
        <v>3303</v>
      </c>
      <c r="E352" s="319">
        <v>67</v>
      </c>
      <c r="F352" s="319">
        <v>108</v>
      </c>
      <c r="G352" s="319">
        <v>68</v>
      </c>
      <c r="H352" s="319">
        <v>22</v>
      </c>
      <c r="I352" s="320">
        <v>3568</v>
      </c>
      <c r="J352" s="320">
        <v>628091</v>
      </c>
      <c r="K352" s="320">
        <v>12741</v>
      </c>
      <c r="L352" s="320">
        <v>20537</v>
      </c>
      <c r="M352" s="320">
        <v>12931</v>
      </c>
      <c r="N352" s="320">
        <v>4183</v>
      </c>
      <c r="O352" s="320">
        <v>678483</v>
      </c>
    </row>
    <row r="353" spans="1:15" x14ac:dyDescent="0.2">
      <c r="A353" s="316"/>
      <c r="B353" s="317" t="s">
        <v>214</v>
      </c>
      <c r="C353" s="314" t="s">
        <v>207</v>
      </c>
      <c r="D353" s="320">
        <v>1256</v>
      </c>
      <c r="E353" s="319">
        <v>10</v>
      </c>
      <c r="F353" s="319">
        <v>14</v>
      </c>
      <c r="G353" s="319">
        <v>4</v>
      </c>
      <c r="H353" s="319">
        <v>1</v>
      </c>
      <c r="I353" s="320">
        <v>1285</v>
      </c>
      <c r="J353" s="320">
        <v>213925</v>
      </c>
      <c r="K353" s="320">
        <v>1703</v>
      </c>
      <c r="L353" s="320">
        <v>2385</v>
      </c>
      <c r="M353" s="319">
        <v>681</v>
      </c>
      <c r="N353" s="319">
        <v>170</v>
      </c>
      <c r="O353" s="320">
        <v>218864</v>
      </c>
    </row>
    <row r="354" spans="1:15" x14ac:dyDescent="0.2">
      <c r="A354" s="316"/>
      <c r="B354" s="317" t="s">
        <v>215</v>
      </c>
      <c r="C354" s="314" t="s">
        <v>208</v>
      </c>
      <c r="D354" s="320">
        <v>2820</v>
      </c>
      <c r="E354" s="319">
        <v>21</v>
      </c>
      <c r="F354" s="319">
        <v>26</v>
      </c>
      <c r="G354" s="319">
        <v>7</v>
      </c>
      <c r="H354" s="319">
        <v>2</v>
      </c>
      <c r="I354" s="320">
        <v>2876</v>
      </c>
      <c r="J354" s="320">
        <v>594783</v>
      </c>
      <c r="K354" s="320">
        <v>4429</v>
      </c>
      <c r="L354" s="320">
        <v>5484</v>
      </c>
      <c r="M354" s="320">
        <v>1476</v>
      </c>
      <c r="N354" s="319">
        <v>422</v>
      </c>
      <c r="O354" s="320">
        <v>606594</v>
      </c>
    </row>
    <row r="355" spans="1:15" x14ac:dyDescent="0.2">
      <c r="A355" s="316"/>
      <c r="B355" s="321" t="s">
        <v>67</v>
      </c>
      <c r="C355" s="321"/>
      <c r="D355" s="320">
        <v>15083</v>
      </c>
      <c r="E355" s="319">
        <v>282</v>
      </c>
      <c r="F355" s="319">
        <v>377</v>
      </c>
      <c r="G355" s="319">
        <v>216</v>
      </c>
      <c r="H355" s="319">
        <v>68</v>
      </c>
      <c r="I355" s="322">
        <v>16026</v>
      </c>
      <c r="J355" s="320">
        <v>2991594</v>
      </c>
      <c r="K355" s="320">
        <v>47144</v>
      </c>
      <c r="L355" s="320">
        <v>64823</v>
      </c>
      <c r="M355" s="320">
        <v>44619</v>
      </c>
      <c r="N355" s="320">
        <v>13269</v>
      </c>
      <c r="O355" s="323">
        <v>3161449</v>
      </c>
    </row>
    <row r="356" spans="1:15" x14ac:dyDescent="0.2">
      <c r="A356" s="316" t="s">
        <v>109</v>
      </c>
      <c r="B356" s="317" t="s">
        <v>206</v>
      </c>
      <c r="C356" s="314" t="s">
        <v>207</v>
      </c>
      <c r="D356" s="319">
        <v>173</v>
      </c>
      <c r="E356" s="319">
        <v>3</v>
      </c>
      <c r="F356" s="319">
        <v>25</v>
      </c>
      <c r="G356" s="318"/>
      <c r="H356" s="318"/>
      <c r="I356" s="319">
        <v>201</v>
      </c>
      <c r="J356" s="320">
        <v>75162</v>
      </c>
      <c r="K356" s="320">
        <v>1303</v>
      </c>
      <c r="L356" s="320">
        <v>10862</v>
      </c>
      <c r="M356" s="318"/>
      <c r="N356" s="318"/>
      <c r="O356" s="320">
        <v>87327</v>
      </c>
    </row>
    <row r="357" spans="1:15" x14ac:dyDescent="0.2">
      <c r="A357" s="316"/>
      <c r="B357" s="317" t="s">
        <v>206</v>
      </c>
      <c r="C357" s="314" t="s">
        <v>208</v>
      </c>
      <c r="D357" s="319">
        <v>144</v>
      </c>
      <c r="E357" s="319">
        <v>1</v>
      </c>
      <c r="F357" s="319">
        <v>23</v>
      </c>
      <c r="G357" s="319">
        <v>1</v>
      </c>
      <c r="H357" s="318"/>
      <c r="I357" s="319">
        <v>169</v>
      </c>
      <c r="J357" s="320">
        <v>60685</v>
      </c>
      <c r="K357" s="319">
        <v>421</v>
      </c>
      <c r="L357" s="320">
        <v>9693</v>
      </c>
      <c r="M357" s="319">
        <v>421</v>
      </c>
      <c r="N357" s="318"/>
      <c r="O357" s="320">
        <v>71220</v>
      </c>
    </row>
    <row r="358" spans="1:15" x14ac:dyDescent="0.2">
      <c r="A358" s="316"/>
      <c r="B358" s="317" t="s">
        <v>209</v>
      </c>
      <c r="C358" s="314" t="s">
        <v>207</v>
      </c>
      <c r="D358" s="320">
        <v>1094</v>
      </c>
      <c r="E358" s="319">
        <v>24</v>
      </c>
      <c r="F358" s="319">
        <v>79</v>
      </c>
      <c r="G358" s="319">
        <v>7</v>
      </c>
      <c r="H358" s="318"/>
      <c r="I358" s="320">
        <v>1204</v>
      </c>
      <c r="J358" s="320">
        <v>472810</v>
      </c>
      <c r="K358" s="320">
        <v>10372</v>
      </c>
      <c r="L358" s="320">
        <v>34143</v>
      </c>
      <c r="M358" s="320">
        <v>3025</v>
      </c>
      <c r="N358" s="318"/>
      <c r="O358" s="320">
        <v>520350</v>
      </c>
    </row>
    <row r="359" spans="1:15" x14ac:dyDescent="0.2">
      <c r="A359" s="316"/>
      <c r="B359" s="317" t="s">
        <v>209</v>
      </c>
      <c r="C359" s="314" t="s">
        <v>208</v>
      </c>
      <c r="D359" s="320">
        <v>1078</v>
      </c>
      <c r="E359" s="319">
        <v>26</v>
      </c>
      <c r="F359" s="319">
        <v>90</v>
      </c>
      <c r="G359" s="319">
        <v>6</v>
      </c>
      <c r="H359" s="319">
        <v>1</v>
      </c>
      <c r="I359" s="320">
        <v>1201</v>
      </c>
      <c r="J359" s="320">
        <v>454232</v>
      </c>
      <c r="K359" s="320">
        <v>10956</v>
      </c>
      <c r="L359" s="320">
        <v>37923</v>
      </c>
      <c r="M359" s="320">
        <v>2528</v>
      </c>
      <c r="N359" s="319">
        <v>421</v>
      </c>
      <c r="O359" s="320">
        <v>506060</v>
      </c>
    </row>
    <row r="360" spans="1:15" x14ac:dyDescent="0.2">
      <c r="A360" s="316"/>
      <c r="B360" s="317" t="s">
        <v>210</v>
      </c>
      <c r="C360" s="314" t="s">
        <v>207</v>
      </c>
      <c r="D360" s="320">
        <v>3138</v>
      </c>
      <c r="E360" s="319">
        <v>104</v>
      </c>
      <c r="F360" s="319">
        <v>402</v>
      </c>
      <c r="G360" s="319">
        <v>55</v>
      </c>
      <c r="H360" s="319">
        <v>5</v>
      </c>
      <c r="I360" s="320">
        <v>3704</v>
      </c>
      <c r="J360" s="320">
        <v>890236</v>
      </c>
      <c r="K360" s="320">
        <v>29504</v>
      </c>
      <c r="L360" s="320">
        <v>114046</v>
      </c>
      <c r="M360" s="320">
        <v>15603</v>
      </c>
      <c r="N360" s="320">
        <v>1418</v>
      </c>
      <c r="O360" s="320">
        <v>1050807</v>
      </c>
    </row>
    <row r="361" spans="1:15" x14ac:dyDescent="0.2">
      <c r="A361" s="316"/>
      <c r="B361" s="317" t="s">
        <v>210</v>
      </c>
      <c r="C361" s="314" t="s">
        <v>208</v>
      </c>
      <c r="D361" s="320">
        <v>2871</v>
      </c>
      <c r="E361" s="319">
        <v>104</v>
      </c>
      <c r="F361" s="319">
        <v>416</v>
      </c>
      <c r="G361" s="319">
        <v>52</v>
      </c>
      <c r="H361" s="319">
        <v>3</v>
      </c>
      <c r="I361" s="320">
        <v>3446</v>
      </c>
      <c r="J361" s="320">
        <v>858297</v>
      </c>
      <c r="K361" s="320">
        <v>31091</v>
      </c>
      <c r="L361" s="320">
        <v>124365</v>
      </c>
      <c r="M361" s="320">
        <v>15546</v>
      </c>
      <c r="N361" s="319">
        <v>897</v>
      </c>
      <c r="O361" s="320">
        <v>1030196</v>
      </c>
    </row>
    <row r="362" spans="1:15" x14ac:dyDescent="0.2">
      <c r="A362" s="316"/>
      <c r="B362" s="317" t="s">
        <v>211</v>
      </c>
      <c r="C362" s="314" t="s">
        <v>207</v>
      </c>
      <c r="D362" s="319">
        <v>484</v>
      </c>
      <c r="E362" s="319">
        <v>8</v>
      </c>
      <c r="F362" s="319">
        <v>121</v>
      </c>
      <c r="G362" s="319">
        <v>19</v>
      </c>
      <c r="H362" s="319">
        <v>2</v>
      </c>
      <c r="I362" s="319">
        <v>634</v>
      </c>
      <c r="J362" s="320">
        <v>47181</v>
      </c>
      <c r="K362" s="319">
        <v>780</v>
      </c>
      <c r="L362" s="320">
        <v>11795</v>
      </c>
      <c r="M362" s="320">
        <v>1852</v>
      </c>
      <c r="N362" s="319">
        <v>195</v>
      </c>
      <c r="O362" s="320">
        <v>61803</v>
      </c>
    </row>
    <row r="363" spans="1:15" x14ac:dyDescent="0.2">
      <c r="A363" s="316"/>
      <c r="B363" s="317" t="s">
        <v>211</v>
      </c>
      <c r="C363" s="314" t="s">
        <v>208</v>
      </c>
      <c r="D363" s="319">
        <v>421</v>
      </c>
      <c r="E363" s="319">
        <v>33</v>
      </c>
      <c r="F363" s="319">
        <v>77</v>
      </c>
      <c r="G363" s="319">
        <v>11</v>
      </c>
      <c r="H363" s="318"/>
      <c r="I363" s="319">
        <v>542</v>
      </c>
      <c r="J363" s="320">
        <v>74728</v>
      </c>
      <c r="K363" s="320">
        <v>5858</v>
      </c>
      <c r="L363" s="320">
        <v>13668</v>
      </c>
      <c r="M363" s="320">
        <v>1953</v>
      </c>
      <c r="N363" s="318"/>
      <c r="O363" s="320">
        <v>96207</v>
      </c>
    </row>
    <row r="364" spans="1:15" x14ac:dyDescent="0.2">
      <c r="A364" s="316"/>
      <c r="B364" s="317" t="s">
        <v>212</v>
      </c>
      <c r="C364" s="314" t="s">
        <v>207</v>
      </c>
      <c r="D364" s="320">
        <v>7025</v>
      </c>
      <c r="E364" s="319">
        <v>374</v>
      </c>
      <c r="F364" s="320">
        <v>2021</v>
      </c>
      <c r="G364" s="320">
        <v>2193</v>
      </c>
      <c r="H364" s="319">
        <v>26</v>
      </c>
      <c r="I364" s="320">
        <v>11639</v>
      </c>
      <c r="J364" s="320">
        <v>627180</v>
      </c>
      <c r="K364" s="320">
        <v>33390</v>
      </c>
      <c r="L364" s="320">
        <v>180431</v>
      </c>
      <c r="M364" s="320">
        <v>195787</v>
      </c>
      <c r="N364" s="320">
        <v>2321</v>
      </c>
      <c r="O364" s="320">
        <v>1039109</v>
      </c>
    </row>
    <row r="365" spans="1:15" x14ac:dyDescent="0.2">
      <c r="A365" s="316"/>
      <c r="B365" s="317" t="s">
        <v>213</v>
      </c>
      <c r="C365" s="314" t="s">
        <v>208</v>
      </c>
      <c r="D365" s="320">
        <v>7960</v>
      </c>
      <c r="E365" s="319">
        <v>247</v>
      </c>
      <c r="F365" s="320">
        <v>1546</v>
      </c>
      <c r="G365" s="319">
        <v>557</v>
      </c>
      <c r="H365" s="319">
        <v>26</v>
      </c>
      <c r="I365" s="320">
        <v>10336</v>
      </c>
      <c r="J365" s="320">
        <v>1418610</v>
      </c>
      <c r="K365" s="320">
        <v>44020</v>
      </c>
      <c r="L365" s="320">
        <v>275524</v>
      </c>
      <c r="M365" s="320">
        <v>99267</v>
      </c>
      <c r="N365" s="320">
        <v>4634</v>
      </c>
      <c r="O365" s="320">
        <v>1842055</v>
      </c>
    </row>
    <row r="366" spans="1:15" x14ac:dyDescent="0.2">
      <c r="A366" s="316"/>
      <c r="B366" s="317" t="s">
        <v>214</v>
      </c>
      <c r="C366" s="314" t="s">
        <v>207</v>
      </c>
      <c r="D366" s="320">
        <v>2480</v>
      </c>
      <c r="E366" s="319">
        <v>55</v>
      </c>
      <c r="F366" s="319">
        <v>718</v>
      </c>
      <c r="G366" s="319">
        <v>209</v>
      </c>
      <c r="H366" s="319">
        <v>3</v>
      </c>
      <c r="I366" s="320">
        <v>3465</v>
      </c>
      <c r="J366" s="320">
        <v>395877</v>
      </c>
      <c r="K366" s="320">
        <v>8780</v>
      </c>
      <c r="L366" s="320">
        <v>114613</v>
      </c>
      <c r="M366" s="320">
        <v>33362</v>
      </c>
      <c r="N366" s="319">
        <v>479</v>
      </c>
      <c r="O366" s="320">
        <v>553111</v>
      </c>
    </row>
    <row r="367" spans="1:15" x14ac:dyDescent="0.2">
      <c r="A367" s="316"/>
      <c r="B367" s="317" t="s">
        <v>215</v>
      </c>
      <c r="C367" s="314" t="s">
        <v>208</v>
      </c>
      <c r="D367" s="320">
        <v>6398</v>
      </c>
      <c r="E367" s="319">
        <v>87</v>
      </c>
      <c r="F367" s="320">
        <v>1807</v>
      </c>
      <c r="G367" s="319">
        <v>166</v>
      </c>
      <c r="H367" s="319">
        <v>8</v>
      </c>
      <c r="I367" s="320">
        <v>8466</v>
      </c>
      <c r="J367" s="320">
        <v>1264706</v>
      </c>
      <c r="K367" s="320">
        <v>17197</v>
      </c>
      <c r="L367" s="320">
        <v>357193</v>
      </c>
      <c r="M367" s="320">
        <v>32814</v>
      </c>
      <c r="N367" s="320">
        <v>1581</v>
      </c>
      <c r="O367" s="320">
        <v>1673491</v>
      </c>
    </row>
    <row r="368" spans="1:15" x14ac:dyDescent="0.2">
      <c r="A368" s="316"/>
      <c r="B368" s="321" t="s">
        <v>67</v>
      </c>
      <c r="C368" s="321"/>
      <c r="D368" s="320">
        <v>33266</v>
      </c>
      <c r="E368" s="320">
        <v>1066</v>
      </c>
      <c r="F368" s="320">
        <v>7325</v>
      </c>
      <c r="G368" s="320">
        <v>3276</v>
      </c>
      <c r="H368" s="319">
        <v>74</v>
      </c>
      <c r="I368" s="322">
        <v>45007</v>
      </c>
      <c r="J368" s="320">
        <v>6639704</v>
      </c>
      <c r="K368" s="320">
        <v>193672</v>
      </c>
      <c r="L368" s="320">
        <v>1284256</v>
      </c>
      <c r="M368" s="320">
        <v>402158</v>
      </c>
      <c r="N368" s="320">
        <v>11946</v>
      </c>
      <c r="O368" s="323">
        <v>8531736</v>
      </c>
    </row>
    <row r="369" spans="1:15" x14ac:dyDescent="0.2">
      <c r="A369" s="316" t="s">
        <v>110</v>
      </c>
      <c r="B369" s="317" t="s">
        <v>206</v>
      </c>
      <c r="C369" s="314" t="s">
        <v>207</v>
      </c>
      <c r="D369" s="319">
        <v>2</v>
      </c>
      <c r="E369" s="319">
        <v>1</v>
      </c>
      <c r="F369" s="319">
        <v>26</v>
      </c>
      <c r="G369" s="319">
        <v>1</v>
      </c>
      <c r="H369" s="319">
        <v>35</v>
      </c>
      <c r="I369" s="319">
        <v>65</v>
      </c>
      <c r="J369" s="319">
        <v>985</v>
      </c>
      <c r="K369" s="319">
        <v>493</v>
      </c>
      <c r="L369" s="320">
        <v>12810</v>
      </c>
      <c r="M369" s="319">
        <v>493</v>
      </c>
      <c r="N369" s="320">
        <v>17244</v>
      </c>
      <c r="O369" s="320">
        <v>32025</v>
      </c>
    </row>
    <row r="370" spans="1:15" x14ac:dyDescent="0.2">
      <c r="A370" s="316"/>
      <c r="B370" s="317" t="s">
        <v>206</v>
      </c>
      <c r="C370" s="314" t="s">
        <v>208</v>
      </c>
      <c r="D370" s="318"/>
      <c r="E370" s="318"/>
      <c r="F370" s="319">
        <v>17</v>
      </c>
      <c r="G370" s="318"/>
      <c r="H370" s="319">
        <v>26</v>
      </c>
      <c r="I370" s="319">
        <v>43</v>
      </c>
      <c r="J370" s="318"/>
      <c r="K370" s="318"/>
      <c r="L370" s="320">
        <v>8124</v>
      </c>
      <c r="M370" s="318"/>
      <c r="N370" s="320">
        <v>12425</v>
      </c>
      <c r="O370" s="320">
        <v>20549</v>
      </c>
    </row>
    <row r="371" spans="1:15" x14ac:dyDescent="0.2">
      <c r="A371" s="316"/>
      <c r="B371" s="317" t="s">
        <v>209</v>
      </c>
      <c r="C371" s="314" t="s">
        <v>207</v>
      </c>
      <c r="D371" s="319">
        <v>9</v>
      </c>
      <c r="E371" s="319">
        <v>3</v>
      </c>
      <c r="F371" s="319">
        <v>190</v>
      </c>
      <c r="G371" s="319">
        <v>2</v>
      </c>
      <c r="H371" s="319">
        <v>133</v>
      </c>
      <c r="I371" s="319">
        <v>337</v>
      </c>
      <c r="J371" s="320">
        <v>4411</v>
      </c>
      <c r="K371" s="320">
        <v>1470</v>
      </c>
      <c r="L371" s="320">
        <v>93119</v>
      </c>
      <c r="M371" s="319">
        <v>980</v>
      </c>
      <c r="N371" s="320">
        <v>65183</v>
      </c>
      <c r="O371" s="320">
        <v>165163</v>
      </c>
    </row>
    <row r="372" spans="1:15" x14ac:dyDescent="0.2">
      <c r="A372" s="316"/>
      <c r="B372" s="317" t="s">
        <v>209</v>
      </c>
      <c r="C372" s="314" t="s">
        <v>208</v>
      </c>
      <c r="D372" s="319">
        <v>8</v>
      </c>
      <c r="E372" s="319">
        <v>1</v>
      </c>
      <c r="F372" s="319">
        <v>189</v>
      </c>
      <c r="G372" s="319">
        <v>1</v>
      </c>
      <c r="H372" s="319">
        <v>121</v>
      </c>
      <c r="I372" s="319">
        <v>320</v>
      </c>
      <c r="J372" s="320">
        <v>3823</v>
      </c>
      <c r="K372" s="319">
        <v>478</v>
      </c>
      <c r="L372" s="320">
        <v>90310</v>
      </c>
      <c r="M372" s="319">
        <v>478</v>
      </c>
      <c r="N372" s="320">
        <v>57817</v>
      </c>
      <c r="O372" s="320">
        <v>152906</v>
      </c>
    </row>
    <row r="373" spans="1:15" x14ac:dyDescent="0.2">
      <c r="A373" s="316"/>
      <c r="B373" s="317" t="s">
        <v>210</v>
      </c>
      <c r="C373" s="314" t="s">
        <v>207</v>
      </c>
      <c r="D373" s="319">
        <v>17</v>
      </c>
      <c r="E373" s="319">
        <v>7</v>
      </c>
      <c r="F373" s="319">
        <v>426</v>
      </c>
      <c r="G373" s="319">
        <v>2</v>
      </c>
      <c r="H373" s="319">
        <v>569</v>
      </c>
      <c r="I373" s="320">
        <v>1021</v>
      </c>
      <c r="J373" s="320">
        <v>5469</v>
      </c>
      <c r="K373" s="320">
        <v>2252</v>
      </c>
      <c r="L373" s="320">
        <v>137049</v>
      </c>
      <c r="M373" s="319">
        <v>643</v>
      </c>
      <c r="N373" s="320">
        <v>183053</v>
      </c>
      <c r="O373" s="320">
        <v>328466</v>
      </c>
    </row>
    <row r="374" spans="1:15" x14ac:dyDescent="0.2">
      <c r="A374" s="316"/>
      <c r="B374" s="317" t="s">
        <v>210</v>
      </c>
      <c r="C374" s="314" t="s">
        <v>208</v>
      </c>
      <c r="D374" s="319">
        <v>7</v>
      </c>
      <c r="E374" s="319">
        <v>5</v>
      </c>
      <c r="F374" s="319">
        <v>392</v>
      </c>
      <c r="G374" s="319">
        <v>1</v>
      </c>
      <c r="H374" s="319">
        <v>542</v>
      </c>
      <c r="I374" s="319">
        <v>947</v>
      </c>
      <c r="J374" s="320">
        <v>2373</v>
      </c>
      <c r="K374" s="320">
        <v>1695</v>
      </c>
      <c r="L374" s="320">
        <v>132894</v>
      </c>
      <c r="M374" s="319">
        <v>339</v>
      </c>
      <c r="N374" s="320">
        <v>183746</v>
      </c>
      <c r="O374" s="320">
        <v>321047</v>
      </c>
    </row>
    <row r="375" spans="1:15" x14ac:dyDescent="0.2">
      <c r="A375" s="316"/>
      <c r="B375" s="317" t="s">
        <v>211</v>
      </c>
      <c r="C375" s="314" t="s">
        <v>207</v>
      </c>
      <c r="D375" s="319">
        <v>2</v>
      </c>
      <c r="E375" s="319">
        <v>5</v>
      </c>
      <c r="F375" s="319">
        <v>73</v>
      </c>
      <c r="G375" s="318"/>
      <c r="H375" s="319">
        <v>105</v>
      </c>
      <c r="I375" s="319">
        <v>185</v>
      </c>
      <c r="J375" s="319">
        <v>221</v>
      </c>
      <c r="K375" s="319">
        <v>553</v>
      </c>
      <c r="L375" s="320">
        <v>8070</v>
      </c>
      <c r="M375" s="318"/>
      <c r="N375" s="320">
        <v>11607</v>
      </c>
      <c r="O375" s="320">
        <v>20451</v>
      </c>
    </row>
    <row r="376" spans="1:15" x14ac:dyDescent="0.2">
      <c r="A376" s="316"/>
      <c r="B376" s="317" t="s">
        <v>211</v>
      </c>
      <c r="C376" s="314" t="s">
        <v>208</v>
      </c>
      <c r="D376" s="319">
        <v>1</v>
      </c>
      <c r="E376" s="319">
        <v>6</v>
      </c>
      <c r="F376" s="319">
        <v>51</v>
      </c>
      <c r="G376" s="318"/>
      <c r="H376" s="319">
        <v>82</v>
      </c>
      <c r="I376" s="319">
        <v>140</v>
      </c>
      <c r="J376" s="319">
        <v>201</v>
      </c>
      <c r="K376" s="320">
        <v>1208</v>
      </c>
      <c r="L376" s="320">
        <v>10266</v>
      </c>
      <c r="M376" s="318"/>
      <c r="N376" s="320">
        <v>16506</v>
      </c>
      <c r="O376" s="320">
        <v>28181</v>
      </c>
    </row>
    <row r="377" spans="1:15" x14ac:dyDescent="0.2">
      <c r="A377" s="316"/>
      <c r="B377" s="317" t="s">
        <v>212</v>
      </c>
      <c r="C377" s="314" t="s">
        <v>207</v>
      </c>
      <c r="D377" s="319">
        <v>106</v>
      </c>
      <c r="E377" s="319">
        <v>134</v>
      </c>
      <c r="F377" s="320">
        <v>1537</v>
      </c>
      <c r="G377" s="319">
        <v>21</v>
      </c>
      <c r="H377" s="320">
        <v>2007</v>
      </c>
      <c r="I377" s="320">
        <v>3805</v>
      </c>
      <c r="J377" s="320">
        <v>10732</v>
      </c>
      <c r="K377" s="320">
        <v>13566</v>
      </c>
      <c r="L377" s="320">
        <v>155608</v>
      </c>
      <c r="M377" s="320">
        <v>2126</v>
      </c>
      <c r="N377" s="320">
        <v>203192</v>
      </c>
      <c r="O377" s="320">
        <v>385224</v>
      </c>
    </row>
    <row r="378" spans="1:15" x14ac:dyDescent="0.2">
      <c r="A378" s="316"/>
      <c r="B378" s="317" t="s">
        <v>213</v>
      </c>
      <c r="C378" s="314" t="s">
        <v>208</v>
      </c>
      <c r="D378" s="319">
        <v>74</v>
      </c>
      <c r="E378" s="319">
        <v>37</v>
      </c>
      <c r="F378" s="320">
        <v>1037</v>
      </c>
      <c r="G378" s="319">
        <v>8</v>
      </c>
      <c r="H378" s="320">
        <v>1832</v>
      </c>
      <c r="I378" s="320">
        <v>2988</v>
      </c>
      <c r="J378" s="320">
        <v>14955</v>
      </c>
      <c r="K378" s="320">
        <v>7478</v>
      </c>
      <c r="L378" s="320">
        <v>209576</v>
      </c>
      <c r="M378" s="320">
        <v>1617</v>
      </c>
      <c r="N378" s="320">
        <v>370244</v>
      </c>
      <c r="O378" s="320">
        <v>603870</v>
      </c>
    </row>
    <row r="379" spans="1:15" x14ac:dyDescent="0.2">
      <c r="A379" s="316"/>
      <c r="B379" s="317" t="s">
        <v>214</v>
      </c>
      <c r="C379" s="314" t="s">
        <v>207</v>
      </c>
      <c r="D379" s="319">
        <v>7</v>
      </c>
      <c r="E379" s="319">
        <v>14</v>
      </c>
      <c r="F379" s="319">
        <v>522</v>
      </c>
      <c r="G379" s="319">
        <v>1</v>
      </c>
      <c r="H379" s="319">
        <v>707</v>
      </c>
      <c r="I379" s="320">
        <v>1251</v>
      </c>
      <c r="J379" s="320">
        <v>1267</v>
      </c>
      <c r="K379" s="320">
        <v>2534</v>
      </c>
      <c r="L379" s="320">
        <v>94491</v>
      </c>
      <c r="M379" s="319">
        <v>181</v>
      </c>
      <c r="N379" s="320">
        <v>127980</v>
      </c>
      <c r="O379" s="320">
        <v>226453</v>
      </c>
    </row>
    <row r="380" spans="1:15" x14ac:dyDescent="0.2">
      <c r="A380" s="316"/>
      <c r="B380" s="317" t="s">
        <v>215</v>
      </c>
      <c r="C380" s="314" t="s">
        <v>208</v>
      </c>
      <c r="D380" s="319">
        <v>14</v>
      </c>
      <c r="E380" s="319">
        <v>15</v>
      </c>
      <c r="F380" s="320">
        <v>1069</v>
      </c>
      <c r="G380" s="319">
        <v>1</v>
      </c>
      <c r="H380" s="320">
        <v>1532</v>
      </c>
      <c r="I380" s="320">
        <v>2631</v>
      </c>
      <c r="J380" s="320">
        <v>3138</v>
      </c>
      <c r="K380" s="320">
        <v>3362</v>
      </c>
      <c r="L380" s="320">
        <v>239627</v>
      </c>
      <c r="M380" s="319">
        <v>224</v>
      </c>
      <c r="N380" s="320">
        <v>343413</v>
      </c>
      <c r="O380" s="320">
        <v>589764</v>
      </c>
    </row>
    <row r="381" spans="1:15" x14ac:dyDescent="0.2">
      <c r="A381" s="316"/>
      <c r="B381" s="321" t="s">
        <v>67</v>
      </c>
      <c r="C381" s="321"/>
      <c r="D381" s="319">
        <v>247</v>
      </c>
      <c r="E381" s="319">
        <v>228</v>
      </c>
      <c r="F381" s="320">
        <v>5529</v>
      </c>
      <c r="G381" s="319">
        <v>38</v>
      </c>
      <c r="H381" s="320">
        <v>7691</v>
      </c>
      <c r="I381" s="322">
        <v>13733</v>
      </c>
      <c r="J381" s="320">
        <v>47575</v>
      </c>
      <c r="K381" s="320">
        <v>35089</v>
      </c>
      <c r="L381" s="320">
        <v>1191944</v>
      </c>
      <c r="M381" s="320">
        <v>7081</v>
      </c>
      <c r="N381" s="320">
        <v>1592410</v>
      </c>
      <c r="O381" s="323">
        <v>2874099</v>
      </c>
    </row>
    <row r="382" spans="1:15" x14ac:dyDescent="0.2">
      <c r="A382" s="316" t="s">
        <v>111</v>
      </c>
      <c r="B382" s="317" t="s">
        <v>206</v>
      </c>
      <c r="C382" s="314" t="s">
        <v>207</v>
      </c>
      <c r="D382" s="319">
        <v>2</v>
      </c>
      <c r="E382" s="319">
        <v>73</v>
      </c>
      <c r="F382" s="319">
        <v>13</v>
      </c>
      <c r="G382" s="318"/>
      <c r="H382" s="318"/>
      <c r="I382" s="319">
        <v>88</v>
      </c>
      <c r="J382" s="319">
        <v>941</v>
      </c>
      <c r="K382" s="320">
        <v>34348</v>
      </c>
      <c r="L382" s="320">
        <v>6117</v>
      </c>
      <c r="M382" s="318"/>
      <c r="N382" s="318"/>
      <c r="O382" s="320">
        <v>41406</v>
      </c>
    </row>
    <row r="383" spans="1:15" x14ac:dyDescent="0.2">
      <c r="A383" s="316"/>
      <c r="B383" s="317" t="s">
        <v>206</v>
      </c>
      <c r="C383" s="314" t="s">
        <v>208</v>
      </c>
      <c r="D383" s="318"/>
      <c r="E383" s="319">
        <v>62</v>
      </c>
      <c r="F383" s="319">
        <v>10</v>
      </c>
      <c r="G383" s="319">
        <v>1</v>
      </c>
      <c r="H383" s="318"/>
      <c r="I383" s="319">
        <v>73</v>
      </c>
      <c r="J383" s="318"/>
      <c r="K383" s="320">
        <v>28297</v>
      </c>
      <c r="L383" s="320">
        <v>4564</v>
      </c>
      <c r="M383" s="319">
        <v>456</v>
      </c>
      <c r="N383" s="318"/>
      <c r="O383" s="320">
        <v>33317</v>
      </c>
    </row>
    <row r="384" spans="1:15" x14ac:dyDescent="0.2">
      <c r="A384" s="316"/>
      <c r="B384" s="317" t="s">
        <v>209</v>
      </c>
      <c r="C384" s="314" t="s">
        <v>207</v>
      </c>
      <c r="D384" s="319">
        <v>9</v>
      </c>
      <c r="E384" s="319">
        <v>327</v>
      </c>
      <c r="F384" s="319">
        <v>71</v>
      </c>
      <c r="G384" s="319">
        <v>1</v>
      </c>
      <c r="H384" s="319">
        <v>2</v>
      </c>
      <c r="I384" s="319">
        <v>410</v>
      </c>
      <c r="J384" s="320">
        <v>4213</v>
      </c>
      <c r="K384" s="320">
        <v>153054</v>
      </c>
      <c r="L384" s="320">
        <v>33232</v>
      </c>
      <c r="M384" s="319">
        <v>468</v>
      </c>
      <c r="N384" s="319">
        <v>936</v>
      </c>
      <c r="O384" s="320">
        <v>191903</v>
      </c>
    </row>
    <row r="385" spans="1:15" x14ac:dyDescent="0.2">
      <c r="A385" s="316"/>
      <c r="B385" s="317" t="s">
        <v>209</v>
      </c>
      <c r="C385" s="314" t="s">
        <v>208</v>
      </c>
      <c r="D385" s="319">
        <v>13</v>
      </c>
      <c r="E385" s="319">
        <v>345</v>
      </c>
      <c r="F385" s="319">
        <v>72</v>
      </c>
      <c r="G385" s="319">
        <v>4</v>
      </c>
      <c r="H385" s="318"/>
      <c r="I385" s="319">
        <v>434</v>
      </c>
      <c r="J385" s="320">
        <v>5932</v>
      </c>
      <c r="K385" s="320">
        <v>157437</v>
      </c>
      <c r="L385" s="320">
        <v>32856</v>
      </c>
      <c r="M385" s="320">
        <v>1825</v>
      </c>
      <c r="N385" s="318"/>
      <c r="O385" s="320">
        <v>198050</v>
      </c>
    </row>
    <row r="386" spans="1:15" x14ac:dyDescent="0.2">
      <c r="A386" s="316"/>
      <c r="B386" s="317" t="s">
        <v>210</v>
      </c>
      <c r="C386" s="314" t="s">
        <v>207</v>
      </c>
      <c r="D386" s="319">
        <v>22</v>
      </c>
      <c r="E386" s="320">
        <v>1278</v>
      </c>
      <c r="F386" s="319">
        <v>177</v>
      </c>
      <c r="G386" s="319">
        <v>3</v>
      </c>
      <c r="H386" s="318"/>
      <c r="I386" s="320">
        <v>1480</v>
      </c>
      <c r="J386" s="320">
        <v>6759</v>
      </c>
      <c r="K386" s="320">
        <v>392655</v>
      </c>
      <c r="L386" s="320">
        <v>54382</v>
      </c>
      <c r="M386" s="319">
        <v>922</v>
      </c>
      <c r="N386" s="318"/>
      <c r="O386" s="320">
        <v>454718</v>
      </c>
    </row>
    <row r="387" spans="1:15" x14ac:dyDescent="0.2">
      <c r="A387" s="316"/>
      <c r="B387" s="317" t="s">
        <v>210</v>
      </c>
      <c r="C387" s="314" t="s">
        <v>208</v>
      </c>
      <c r="D387" s="319">
        <v>19</v>
      </c>
      <c r="E387" s="320">
        <v>1072</v>
      </c>
      <c r="F387" s="319">
        <v>145</v>
      </c>
      <c r="G387" s="319">
        <v>6</v>
      </c>
      <c r="H387" s="319">
        <v>6</v>
      </c>
      <c r="I387" s="320">
        <v>1248</v>
      </c>
      <c r="J387" s="320">
        <v>6152</v>
      </c>
      <c r="K387" s="320">
        <v>347079</v>
      </c>
      <c r="L387" s="320">
        <v>46946</v>
      </c>
      <c r="M387" s="320">
        <v>1943</v>
      </c>
      <c r="N387" s="320">
        <v>1943</v>
      </c>
      <c r="O387" s="320">
        <v>404063</v>
      </c>
    </row>
    <row r="388" spans="1:15" x14ac:dyDescent="0.2">
      <c r="A388" s="316"/>
      <c r="B388" s="317" t="s">
        <v>211</v>
      </c>
      <c r="C388" s="314" t="s">
        <v>207</v>
      </c>
      <c r="D388" s="319">
        <v>5</v>
      </c>
      <c r="E388" s="319">
        <v>281</v>
      </c>
      <c r="F388" s="319">
        <v>35</v>
      </c>
      <c r="G388" s="319">
        <v>3</v>
      </c>
      <c r="H388" s="319">
        <v>2</v>
      </c>
      <c r="I388" s="319">
        <v>326</v>
      </c>
      <c r="J388" s="319">
        <v>528</v>
      </c>
      <c r="K388" s="320">
        <v>29666</v>
      </c>
      <c r="L388" s="320">
        <v>3695</v>
      </c>
      <c r="M388" s="319">
        <v>317</v>
      </c>
      <c r="N388" s="319">
        <v>211</v>
      </c>
      <c r="O388" s="320">
        <v>34417</v>
      </c>
    </row>
    <row r="389" spans="1:15" x14ac:dyDescent="0.2">
      <c r="A389" s="316"/>
      <c r="B389" s="317" t="s">
        <v>211</v>
      </c>
      <c r="C389" s="314" t="s">
        <v>208</v>
      </c>
      <c r="D389" s="319">
        <v>4</v>
      </c>
      <c r="E389" s="319">
        <v>167</v>
      </c>
      <c r="F389" s="319">
        <v>37</v>
      </c>
      <c r="G389" s="319">
        <v>5</v>
      </c>
      <c r="H389" s="318"/>
      <c r="I389" s="319">
        <v>213</v>
      </c>
      <c r="J389" s="319">
        <v>769</v>
      </c>
      <c r="K389" s="320">
        <v>32103</v>
      </c>
      <c r="L389" s="320">
        <v>7113</v>
      </c>
      <c r="M389" s="319">
        <v>961</v>
      </c>
      <c r="N389" s="318"/>
      <c r="O389" s="320">
        <v>40946</v>
      </c>
    </row>
    <row r="390" spans="1:15" x14ac:dyDescent="0.2">
      <c r="A390" s="316"/>
      <c r="B390" s="317" t="s">
        <v>212</v>
      </c>
      <c r="C390" s="314" t="s">
        <v>207</v>
      </c>
      <c r="D390" s="319">
        <v>134</v>
      </c>
      <c r="E390" s="320">
        <v>3611</v>
      </c>
      <c r="F390" s="319">
        <v>765</v>
      </c>
      <c r="G390" s="319">
        <v>64</v>
      </c>
      <c r="H390" s="319">
        <v>9</v>
      </c>
      <c r="I390" s="320">
        <v>4583</v>
      </c>
      <c r="J390" s="320">
        <v>12956</v>
      </c>
      <c r="K390" s="320">
        <v>349142</v>
      </c>
      <c r="L390" s="320">
        <v>73967</v>
      </c>
      <c r="M390" s="320">
        <v>6188</v>
      </c>
      <c r="N390" s="319">
        <v>870</v>
      </c>
      <c r="O390" s="320">
        <v>443123</v>
      </c>
    </row>
    <row r="391" spans="1:15" x14ac:dyDescent="0.2">
      <c r="A391" s="316"/>
      <c r="B391" s="317" t="s">
        <v>213</v>
      </c>
      <c r="C391" s="314" t="s">
        <v>208</v>
      </c>
      <c r="D391" s="319">
        <v>84</v>
      </c>
      <c r="E391" s="320">
        <v>3166</v>
      </c>
      <c r="F391" s="319">
        <v>651</v>
      </c>
      <c r="G391" s="319">
        <v>28</v>
      </c>
      <c r="H391" s="319">
        <v>12</v>
      </c>
      <c r="I391" s="320">
        <v>3941</v>
      </c>
      <c r="J391" s="320">
        <v>16213</v>
      </c>
      <c r="K391" s="320">
        <v>611068</v>
      </c>
      <c r="L391" s="320">
        <v>125649</v>
      </c>
      <c r="M391" s="320">
        <v>5404</v>
      </c>
      <c r="N391" s="320">
        <v>2316</v>
      </c>
      <c r="O391" s="320">
        <v>760650</v>
      </c>
    </row>
    <row r="392" spans="1:15" x14ac:dyDescent="0.2">
      <c r="A392" s="316"/>
      <c r="B392" s="317" t="s">
        <v>214</v>
      </c>
      <c r="C392" s="314" t="s">
        <v>207</v>
      </c>
      <c r="D392" s="319">
        <v>17</v>
      </c>
      <c r="E392" s="319">
        <v>800</v>
      </c>
      <c r="F392" s="319">
        <v>203</v>
      </c>
      <c r="G392" s="319">
        <v>1</v>
      </c>
      <c r="H392" s="318"/>
      <c r="I392" s="320">
        <v>1021</v>
      </c>
      <c r="J392" s="320">
        <v>2939</v>
      </c>
      <c r="K392" s="320">
        <v>138301</v>
      </c>
      <c r="L392" s="320">
        <v>35094</v>
      </c>
      <c r="M392" s="319">
        <v>173</v>
      </c>
      <c r="N392" s="318"/>
      <c r="O392" s="320">
        <v>176507</v>
      </c>
    </row>
    <row r="393" spans="1:15" x14ac:dyDescent="0.2">
      <c r="A393" s="316"/>
      <c r="B393" s="317" t="s">
        <v>215</v>
      </c>
      <c r="C393" s="314" t="s">
        <v>208</v>
      </c>
      <c r="D393" s="319">
        <v>18</v>
      </c>
      <c r="E393" s="320">
        <v>1845</v>
      </c>
      <c r="F393" s="319">
        <v>468</v>
      </c>
      <c r="G393" s="319">
        <v>10</v>
      </c>
      <c r="H393" s="319">
        <v>2</v>
      </c>
      <c r="I393" s="320">
        <v>2343</v>
      </c>
      <c r="J393" s="320">
        <v>3853</v>
      </c>
      <c r="K393" s="320">
        <v>394975</v>
      </c>
      <c r="L393" s="320">
        <v>100189</v>
      </c>
      <c r="M393" s="320">
        <v>2141</v>
      </c>
      <c r="N393" s="319">
        <v>428</v>
      </c>
      <c r="O393" s="320">
        <v>501586</v>
      </c>
    </row>
    <row r="394" spans="1:15" x14ac:dyDescent="0.2">
      <c r="A394" s="316"/>
      <c r="B394" s="321" t="s">
        <v>67</v>
      </c>
      <c r="C394" s="321"/>
      <c r="D394" s="319">
        <v>327</v>
      </c>
      <c r="E394" s="320">
        <v>13027</v>
      </c>
      <c r="F394" s="320">
        <v>2647</v>
      </c>
      <c r="G394" s="319">
        <v>126</v>
      </c>
      <c r="H394" s="319">
        <v>33</v>
      </c>
      <c r="I394" s="322">
        <v>16160</v>
      </c>
      <c r="J394" s="320">
        <v>61255</v>
      </c>
      <c r="K394" s="320">
        <v>2668125</v>
      </c>
      <c r="L394" s="320">
        <v>523804</v>
      </c>
      <c r="M394" s="320">
        <v>20798</v>
      </c>
      <c r="N394" s="320">
        <v>6704</v>
      </c>
      <c r="O394" s="323">
        <v>3280686</v>
      </c>
    </row>
    <row r="395" spans="1:15" x14ac:dyDescent="0.2">
      <c r="A395" s="316" t="s">
        <v>112</v>
      </c>
      <c r="B395" s="317" t="s">
        <v>206</v>
      </c>
      <c r="C395" s="314" t="s">
        <v>207</v>
      </c>
      <c r="D395" s="319">
        <v>3</v>
      </c>
      <c r="E395" s="318"/>
      <c r="F395" s="319">
        <v>15</v>
      </c>
      <c r="G395" s="319">
        <v>81</v>
      </c>
      <c r="H395" s="319">
        <v>2</v>
      </c>
      <c r="I395" s="319">
        <v>101</v>
      </c>
      <c r="J395" s="320">
        <v>1303</v>
      </c>
      <c r="K395" s="318"/>
      <c r="L395" s="320">
        <v>6517</v>
      </c>
      <c r="M395" s="320">
        <v>35191</v>
      </c>
      <c r="N395" s="319">
        <v>869</v>
      </c>
      <c r="O395" s="320">
        <v>43880</v>
      </c>
    </row>
    <row r="396" spans="1:15" x14ac:dyDescent="0.2">
      <c r="A396" s="316"/>
      <c r="B396" s="317" t="s">
        <v>206</v>
      </c>
      <c r="C396" s="314" t="s">
        <v>208</v>
      </c>
      <c r="D396" s="318"/>
      <c r="E396" s="318"/>
      <c r="F396" s="319">
        <v>12</v>
      </c>
      <c r="G396" s="319">
        <v>89</v>
      </c>
      <c r="H396" s="318"/>
      <c r="I396" s="319">
        <v>101</v>
      </c>
      <c r="J396" s="318"/>
      <c r="K396" s="318"/>
      <c r="L396" s="320">
        <v>5057</v>
      </c>
      <c r="M396" s="320">
        <v>37507</v>
      </c>
      <c r="N396" s="318"/>
      <c r="O396" s="320">
        <v>42564</v>
      </c>
    </row>
    <row r="397" spans="1:15" x14ac:dyDescent="0.2">
      <c r="A397" s="316"/>
      <c r="B397" s="317" t="s">
        <v>209</v>
      </c>
      <c r="C397" s="314" t="s">
        <v>207</v>
      </c>
      <c r="D397" s="319">
        <v>26</v>
      </c>
      <c r="E397" s="319">
        <v>5</v>
      </c>
      <c r="F397" s="319">
        <v>182</v>
      </c>
      <c r="G397" s="319">
        <v>486</v>
      </c>
      <c r="H397" s="319">
        <v>1</v>
      </c>
      <c r="I397" s="319">
        <v>700</v>
      </c>
      <c r="J397" s="320">
        <v>11237</v>
      </c>
      <c r="K397" s="320">
        <v>2161</v>
      </c>
      <c r="L397" s="320">
        <v>78658</v>
      </c>
      <c r="M397" s="320">
        <v>210042</v>
      </c>
      <c r="N397" s="319">
        <v>432</v>
      </c>
      <c r="O397" s="320">
        <v>302530</v>
      </c>
    </row>
    <row r="398" spans="1:15" x14ac:dyDescent="0.2">
      <c r="A398" s="316"/>
      <c r="B398" s="317" t="s">
        <v>209</v>
      </c>
      <c r="C398" s="314" t="s">
        <v>208</v>
      </c>
      <c r="D398" s="319">
        <v>14</v>
      </c>
      <c r="E398" s="319">
        <v>2</v>
      </c>
      <c r="F398" s="319">
        <v>180</v>
      </c>
      <c r="G398" s="319">
        <v>430</v>
      </c>
      <c r="H398" s="319">
        <v>4</v>
      </c>
      <c r="I398" s="319">
        <v>630</v>
      </c>
      <c r="J398" s="320">
        <v>5899</v>
      </c>
      <c r="K398" s="319">
        <v>843</v>
      </c>
      <c r="L398" s="320">
        <v>75846</v>
      </c>
      <c r="M398" s="320">
        <v>181187</v>
      </c>
      <c r="N398" s="320">
        <v>1685</v>
      </c>
      <c r="O398" s="320">
        <v>265460</v>
      </c>
    </row>
    <row r="399" spans="1:15" x14ac:dyDescent="0.2">
      <c r="A399" s="316"/>
      <c r="B399" s="317" t="s">
        <v>210</v>
      </c>
      <c r="C399" s="314" t="s">
        <v>207</v>
      </c>
      <c r="D399" s="319">
        <v>27</v>
      </c>
      <c r="E399" s="319">
        <v>18</v>
      </c>
      <c r="F399" s="319">
        <v>708</v>
      </c>
      <c r="G399" s="320">
        <v>1253</v>
      </c>
      <c r="H399" s="319">
        <v>20</v>
      </c>
      <c r="I399" s="320">
        <v>2026</v>
      </c>
      <c r="J399" s="320">
        <v>7660</v>
      </c>
      <c r="K399" s="320">
        <v>5107</v>
      </c>
      <c r="L399" s="320">
        <v>200856</v>
      </c>
      <c r="M399" s="320">
        <v>355470</v>
      </c>
      <c r="N399" s="320">
        <v>5674</v>
      </c>
      <c r="O399" s="320">
        <v>574767</v>
      </c>
    </row>
    <row r="400" spans="1:15" x14ac:dyDescent="0.2">
      <c r="A400" s="316"/>
      <c r="B400" s="317" t="s">
        <v>210</v>
      </c>
      <c r="C400" s="314" t="s">
        <v>208</v>
      </c>
      <c r="D400" s="319">
        <v>39</v>
      </c>
      <c r="E400" s="319">
        <v>16</v>
      </c>
      <c r="F400" s="319">
        <v>601</v>
      </c>
      <c r="G400" s="320">
        <v>1151</v>
      </c>
      <c r="H400" s="319">
        <v>9</v>
      </c>
      <c r="I400" s="320">
        <v>1816</v>
      </c>
      <c r="J400" s="320">
        <v>11659</v>
      </c>
      <c r="K400" s="320">
        <v>4783</v>
      </c>
      <c r="L400" s="320">
        <v>179671</v>
      </c>
      <c r="M400" s="320">
        <v>344096</v>
      </c>
      <c r="N400" s="320">
        <v>2691</v>
      </c>
      <c r="O400" s="320">
        <v>542900</v>
      </c>
    </row>
    <row r="401" spans="1:15" x14ac:dyDescent="0.2">
      <c r="A401" s="316"/>
      <c r="B401" s="317" t="s">
        <v>211</v>
      </c>
      <c r="C401" s="314" t="s">
        <v>207</v>
      </c>
      <c r="D401" s="319">
        <v>9</v>
      </c>
      <c r="E401" s="319">
        <v>2</v>
      </c>
      <c r="F401" s="319">
        <v>150</v>
      </c>
      <c r="G401" s="319">
        <v>159</v>
      </c>
      <c r="H401" s="319">
        <v>5</v>
      </c>
      <c r="I401" s="319">
        <v>325</v>
      </c>
      <c r="J401" s="319">
        <v>877</v>
      </c>
      <c r="K401" s="319">
        <v>195</v>
      </c>
      <c r="L401" s="320">
        <v>14622</v>
      </c>
      <c r="M401" s="320">
        <v>15500</v>
      </c>
      <c r="N401" s="319">
        <v>487</v>
      </c>
      <c r="O401" s="320">
        <v>31681</v>
      </c>
    </row>
    <row r="402" spans="1:15" x14ac:dyDescent="0.2">
      <c r="A402" s="316"/>
      <c r="B402" s="317" t="s">
        <v>211</v>
      </c>
      <c r="C402" s="314" t="s">
        <v>208</v>
      </c>
      <c r="D402" s="319">
        <v>5</v>
      </c>
      <c r="E402" s="319">
        <v>1</v>
      </c>
      <c r="F402" s="319">
        <v>125</v>
      </c>
      <c r="G402" s="319">
        <v>100</v>
      </c>
      <c r="H402" s="319">
        <v>6</v>
      </c>
      <c r="I402" s="319">
        <v>237</v>
      </c>
      <c r="J402" s="319">
        <v>888</v>
      </c>
      <c r="K402" s="319">
        <v>178</v>
      </c>
      <c r="L402" s="320">
        <v>22188</v>
      </c>
      <c r="M402" s="320">
        <v>17750</v>
      </c>
      <c r="N402" s="320">
        <v>1065</v>
      </c>
      <c r="O402" s="320">
        <v>42069</v>
      </c>
    </row>
    <row r="403" spans="1:15" x14ac:dyDescent="0.2">
      <c r="A403" s="316"/>
      <c r="B403" s="317" t="s">
        <v>212</v>
      </c>
      <c r="C403" s="314" t="s">
        <v>207</v>
      </c>
      <c r="D403" s="319">
        <v>202</v>
      </c>
      <c r="E403" s="319">
        <v>154</v>
      </c>
      <c r="F403" s="320">
        <v>3562</v>
      </c>
      <c r="G403" s="320">
        <v>2279</v>
      </c>
      <c r="H403" s="319">
        <v>43</v>
      </c>
      <c r="I403" s="320">
        <v>6240</v>
      </c>
      <c r="J403" s="320">
        <v>18034</v>
      </c>
      <c r="K403" s="320">
        <v>13749</v>
      </c>
      <c r="L403" s="320">
        <v>318009</v>
      </c>
      <c r="M403" s="320">
        <v>203465</v>
      </c>
      <c r="N403" s="320">
        <v>3839</v>
      </c>
      <c r="O403" s="320">
        <v>557096</v>
      </c>
    </row>
    <row r="404" spans="1:15" x14ac:dyDescent="0.2">
      <c r="A404" s="316"/>
      <c r="B404" s="317" t="s">
        <v>213</v>
      </c>
      <c r="C404" s="314" t="s">
        <v>208</v>
      </c>
      <c r="D404" s="319">
        <v>125</v>
      </c>
      <c r="E404" s="319">
        <v>57</v>
      </c>
      <c r="F404" s="320">
        <v>3264</v>
      </c>
      <c r="G404" s="320">
        <v>1770</v>
      </c>
      <c r="H404" s="319">
        <v>34</v>
      </c>
      <c r="I404" s="320">
        <v>5250</v>
      </c>
      <c r="J404" s="320">
        <v>22277</v>
      </c>
      <c r="K404" s="320">
        <v>10158</v>
      </c>
      <c r="L404" s="320">
        <v>581701</v>
      </c>
      <c r="M404" s="320">
        <v>315445</v>
      </c>
      <c r="N404" s="320">
        <v>6059</v>
      </c>
      <c r="O404" s="320">
        <v>935640</v>
      </c>
    </row>
    <row r="405" spans="1:15" x14ac:dyDescent="0.2">
      <c r="A405" s="316"/>
      <c r="B405" s="317" t="s">
        <v>214</v>
      </c>
      <c r="C405" s="314" t="s">
        <v>207</v>
      </c>
      <c r="D405" s="319">
        <v>19</v>
      </c>
      <c r="E405" s="319">
        <v>10</v>
      </c>
      <c r="F405" s="320">
        <v>1389</v>
      </c>
      <c r="G405" s="319">
        <v>592</v>
      </c>
      <c r="H405" s="319">
        <v>4</v>
      </c>
      <c r="I405" s="320">
        <v>2014</v>
      </c>
      <c r="J405" s="320">
        <v>3033</v>
      </c>
      <c r="K405" s="320">
        <v>1596</v>
      </c>
      <c r="L405" s="320">
        <v>221723</v>
      </c>
      <c r="M405" s="320">
        <v>94500</v>
      </c>
      <c r="N405" s="319">
        <v>639</v>
      </c>
      <c r="O405" s="320">
        <v>321491</v>
      </c>
    </row>
    <row r="406" spans="1:15" x14ac:dyDescent="0.2">
      <c r="A406" s="316"/>
      <c r="B406" s="317" t="s">
        <v>215</v>
      </c>
      <c r="C406" s="314" t="s">
        <v>208</v>
      </c>
      <c r="D406" s="319">
        <v>43</v>
      </c>
      <c r="E406" s="319">
        <v>27</v>
      </c>
      <c r="F406" s="320">
        <v>2902</v>
      </c>
      <c r="G406" s="320">
        <v>1175</v>
      </c>
      <c r="H406" s="319">
        <v>7</v>
      </c>
      <c r="I406" s="320">
        <v>4154</v>
      </c>
      <c r="J406" s="320">
        <v>8500</v>
      </c>
      <c r="K406" s="320">
        <v>5337</v>
      </c>
      <c r="L406" s="320">
        <v>573644</v>
      </c>
      <c r="M406" s="320">
        <v>232265</v>
      </c>
      <c r="N406" s="320">
        <v>1384</v>
      </c>
      <c r="O406" s="320">
        <v>821130</v>
      </c>
    </row>
    <row r="407" spans="1:15" x14ac:dyDescent="0.2">
      <c r="A407" s="316"/>
      <c r="B407" s="321" t="s">
        <v>67</v>
      </c>
      <c r="C407" s="321"/>
      <c r="D407" s="319">
        <v>512</v>
      </c>
      <c r="E407" s="319">
        <v>292</v>
      </c>
      <c r="F407" s="320">
        <v>13090</v>
      </c>
      <c r="G407" s="320">
        <v>9565</v>
      </c>
      <c r="H407" s="319">
        <v>135</v>
      </c>
      <c r="I407" s="322">
        <v>23594</v>
      </c>
      <c r="J407" s="320">
        <v>91367</v>
      </c>
      <c r="K407" s="320">
        <v>44107</v>
      </c>
      <c r="L407" s="320">
        <v>2278492</v>
      </c>
      <c r="M407" s="320">
        <v>2042418</v>
      </c>
      <c r="N407" s="320">
        <v>24824</v>
      </c>
      <c r="O407" s="323">
        <v>4481208</v>
      </c>
    </row>
    <row r="408" spans="1:15" x14ac:dyDescent="0.2">
      <c r="A408" s="316" t="s">
        <v>113</v>
      </c>
      <c r="B408" s="317" t="s">
        <v>206</v>
      </c>
      <c r="C408" s="314" t="s">
        <v>207</v>
      </c>
      <c r="D408" s="318"/>
      <c r="E408" s="318"/>
      <c r="F408" s="318"/>
      <c r="G408" s="318"/>
      <c r="H408" s="318"/>
      <c r="I408" s="318"/>
      <c r="J408" s="318"/>
      <c r="K408" s="318"/>
      <c r="L408" s="318"/>
      <c r="M408" s="318"/>
      <c r="N408" s="318"/>
      <c r="O408" s="318"/>
    </row>
    <row r="409" spans="1:15" x14ac:dyDescent="0.2">
      <c r="A409" s="316"/>
      <c r="B409" s="317" t="s">
        <v>206</v>
      </c>
      <c r="C409" s="314" t="s">
        <v>208</v>
      </c>
      <c r="D409" s="318"/>
      <c r="E409" s="318"/>
      <c r="F409" s="319">
        <v>1</v>
      </c>
      <c r="G409" s="318"/>
      <c r="H409" s="318"/>
      <c r="I409" s="319">
        <v>1</v>
      </c>
      <c r="J409" s="318"/>
      <c r="K409" s="318"/>
      <c r="L409" s="319">
        <v>447</v>
      </c>
      <c r="M409" s="318"/>
      <c r="N409" s="318"/>
      <c r="O409" s="319">
        <v>447</v>
      </c>
    </row>
    <row r="410" spans="1:15" x14ac:dyDescent="0.2">
      <c r="A410" s="316"/>
      <c r="B410" s="317" t="s">
        <v>209</v>
      </c>
      <c r="C410" s="314" t="s">
        <v>207</v>
      </c>
      <c r="D410" s="319">
        <v>4</v>
      </c>
      <c r="E410" s="319">
        <v>362</v>
      </c>
      <c r="F410" s="319">
        <v>16</v>
      </c>
      <c r="G410" s="319">
        <v>1</v>
      </c>
      <c r="H410" s="318"/>
      <c r="I410" s="319">
        <v>383</v>
      </c>
      <c r="J410" s="320">
        <v>1832</v>
      </c>
      <c r="K410" s="320">
        <v>165838</v>
      </c>
      <c r="L410" s="320">
        <v>7330</v>
      </c>
      <c r="M410" s="319">
        <v>458</v>
      </c>
      <c r="N410" s="318"/>
      <c r="O410" s="320">
        <v>175458</v>
      </c>
    </row>
    <row r="411" spans="1:15" x14ac:dyDescent="0.2">
      <c r="A411" s="316"/>
      <c r="B411" s="317" t="s">
        <v>209</v>
      </c>
      <c r="C411" s="314" t="s">
        <v>208</v>
      </c>
      <c r="D411" s="319">
        <v>6</v>
      </c>
      <c r="E411" s="319">
        <v>341</v>
      </c>
      <c r="F411" s="319">
        <v>19</v>
      </c>
      <c r="G411" s="319">
        <v>2</v>
      </c>
      <c r="H411" s="318"/>
      <c r="I411" s="319">
        <v>368</v>
      </c>
      <c r="J411" s="320">
        <v>2680</v>
      </c>
      <c r="K411" s="320">
        <v>152307</v>
      </c>
      <c r="L411" s="320">
        <v>8486</v>
      </c>
      <c r="M411" s="319">
        <v>893</v>
      </c>
      <c r="N411" s="318"/>
      <c r="O411" s="320">
        <v>164366</v>
      </c>
    </row>
    <row r="412" spans="1:15" x14ac:dyDescent="0.2">
      <c r="A412" s="316"/>
      <c r="B412" s="317" t="s">
        <v>210</v>
      </c>
      <c r="C412" s="314" t="s">
        <v>207</v>
      </c>
      <c r="D412" s="319">
        <v>30</v>
      </c>
      <c r="E412" s="320">
        <v>1203</v>
      </c>
      <c r="F412" s="319">
        <v>67</v>
      </c>
      <c r="G412" s="319">
        <v>9</v>
      </c>
      <c r="H412" s="319">
        <v>1</v>
      </c>
      <c r="I412" s="320">
        <v>1310</v>
      </c>
      <c r="J412" s="320">
        <v>9022</v>
      </c>
      <c r="K412" s="320">
        <v>361763</v>
      </c>
      <c r="L412" s="320">
        <v>20148</v>
      </c>
      <c r="M412" s="320">
        <v>2706</v>
      </c>
      <c r="N412" s="319">
        <v>301</v>
      </c>
      <c r="O412" s="320">
        <v>393940</v>
      </c>
    </row>
    <row r="413" spans="1:15" x14ac:dyDescent="0.2">
      <c r="A413" s="316"/>
      <c r="B413" s="317" t="s">
        <v>210</v>
      </c>
      <c r="C413" s="314" t="s">
        <v>208</v>
      </c>
      <c r="D413" s="319">
        <v>44</v>
      </c>
      <c r="E413" s="320">
        <v>1174</v>
      </c>
      <c r="F413" s="319">
        <v>48</v>
      </c>
      <c r="G413" s="319">
        <v>3</v>
      </c>
      <c r="H413" s="319">
        <v>1</v>
      </c>
      <c r="I413" s="320">
        <v>1270</v>
      </c>
      <c r="J413" s="320">
        <v>13943</v>
      </c>
      <c r="K413" s="320">
        <v>372031</v>
      </c>
      <c r="L413" s="320">
        <v>15211</v>
      </c>
      <c r="M413" s="319">
        <v>951</v>
      </c>
      <c r="N413" s="319">
        <v>317</v>
      </c>
      <c r="O413" s="320">
        <v>402453</v>
      </c>
    </row>
    <row r="414" spans="1:15" x14ac:dyDescent="0.2">
      <c r="A414" s="316"/>
      <c r="B414" s="317" t="s">
        <v>211</v>
      </c>
      <c r="C414" s="314" t="s">
        <v>207</v>
      </c>
      <c r="D414" s="319">
        <v>13</v>
      </c>
      <c r="E414" s="319">
        <v>261</v>
      </c>
      <c r="F414" s="319">
        <v>24</v>
      </c>
      <c r="G414" s="319">
        <v>1</v>
      </c>
      <c r="H414" s="319">
        <v>2</v>
      </c>
      <c r="I414" s="319">
        <v>301</v>
      </c>
      <c r="J414" s="320">
        <v>1343</v>
      </c>
      <c r="K414" s="320">
        <v>26969</v>
      </c>
      <c r="L414" s="320">
        <v>2480</v>
      </c>
      <c r="M414" s="319">
        <v>103</v>
      </c>
      <c r="N414" s="319">
        <v>207</v>
      </c>
      <c r="O414" s="320">
        <v>31102</v>
      </c>
    </row>
    <row r="415" spans="1:15" x14ac:dyDescent="0.2">
      <c r="A415" s="316"/>
      <c r="B415" s="317" t="s">
        <v>211</v>
      </c>
      <c r="C415" s="314" t="s">
        <v>208</v>
      </c>
      <c r="D415" s="319">
        <v>8</v>
      </c>
      <c r="E415" s="319">
        <v>178</v>
      </c>
      <c r="F415" s="319">
        <v>10</v>
      </c>
      <c r="G415" s="319">
        <v>4</v>
      </c>
      <c r="H415" s="318"/>
      <c r="I415" s="319">
        <v>200</v>
      </c>
      <c r="J415" s="320">
        <v>1505</v>
      </c>
      <c r="K415" s="320">
        <v>33491</v>
      </c>
      <c r="L415" s="320">
        <v>1882</v>
      </c>
      <c r="M415" s="319">
        <v>753</v>
      </c>
      <c r="N415" s="318"/>
      <c r="O415" s="320">
        <v>37631</v>
      </c>
    </row>
    <row r="416" spans="1:15" x14ac:dyDescent="0.2">
      <c r="A416" s="316"/>
      <c r="B416" s="317" t="s">
        <v>212</v>
      </c>
      <c r="C416" s="314" t="s">
        <v>207</v>
      </c>
      <c r="D416" s="319">
        <v>207</v>
      </c>
      <c r="E416" s="320">
        <v>3972</v>
      </c>
      <c r="F416" s="319">
        <v>428</v>
      </c>
      <c r="G416" s="319">
        <v>159</v>
      </c>
      <c r="H416" s="319">
        <v>6</v>
      </c>
      <c r="I416" s="320">
        <v>4772</v>
      </c>
      <c r="J416" s="320">
        <v>19589</v>
      </c>
      <c r="K416" s="320">
        <v>375890</v>
      </c>
      <c r="L416" s="320">
        <v>40504</v>
      </c>
      <c r="M416" s="320">
        <v>15047</v>
      </c>
      <c r="N416" s="319">
        <v>568</v>
      </c>
      <c r="O416" s="320">
        <v>451598</v>
      </c>
    </row>
    <row r="417" spans="1:15" x14ac:dyDescent="0.2">
      <c r="A417" s="316"/>
      <c r="B417" s="317" t="s">
        <v>213</v>
      </c>
      <c r="C417" s="314" t="s">
        <v>208</v>
      </c>
      <c r="D417" s="319">
        <v>103</v>
      </c>
      <c r="E417" s="320">
        <v>2977</v>
      </c>
      <c r="F417" s="319">
        <v>693</v>
      </c>
      <c r="G417" s="319">
        <v>38</v>
      </c>
      <c r="H417" s="319">
        <v>11</v>
      </c>
      <c r="I417" s="320">
        <v>3822</v>
      </c>
      <c r="J417" s="320">
        <v>19458</v>
      </c>
      <c r="K417" s="320">
        <v>562386</v>
      </c>
      <c r="L417" s="320">
        <v>130915</v>
      </c>
      <c r="M417" s="320">
        <v>7179</v>
      </c>
      <c r="N417" s="320">
        <v>2078</v>
      </c>
      <c r="O417" s="320">
        <v>722016</v>
      </c>
    </row>
    <row r="418" spans="1:15" x14ac:dyDescent="0.2">
      <c r="A418" s="316"/>
      <c r="B418" s="317" t="s">
        <v>214</v>
      </c>
      <c r="C418" s="314" t="s">
        <v>207</v>
      </c>
      <c r="D418" s="319">
        <v>24</v>
      </c>
      <c r="E418" s="320">
        <v>1209</v>
      </c>
      <c r="F418" s="319">
        <v>99</v>
      </c>
      <c r="G418" s="319">
        <v>11</v>
      </c>
      <c r="H418" s="319">
        <v>2</v>
      </c>
      <c r="I418" s="320">
        <v>1345</v>
      </c>
      <c r="J418" s="320">
        <v>4061</v>
      </c>
      <c r="K418" s="320">
        <v>204569</v>
      </c>
      <c r="L418" s="320">
        <v>16751</v>
      </c>
      <c r="M418" s="320">
        <v>1861</v>
      </c>
      <c r="N418" s="319">
        <v>338</v>
      </c>
      <c r="O418" s="320">
        <v>227580</v>
      </c>
    </row>
    <row r="419" spans="1:15" x14ac:dyDescent="0.2">
      <c r="A419" s="316"/>
      <c r="B419" s="317" t="s">
        <v>215</v>
      </c>
      <c r="C419" s="314" t="s">
        <v>208</v>
      </c>
      <c r="D419" s="319">
        <v>43</v>
      </c>
      <c r="E419" s="320">
        <v>2687</v>
      </c>
      <c r="F419" s="319">
        <v>313</v>
      </c>
      <c r="G419" s="319">
        <v>5</v>
      </c>
      <c r="H419" s="319">
        <v>4</v>
      </c>
      <c r="I419" s="320">
        <v>3052</v>
      </c>
      <c r="J419" s="320">
        <v>9010</v>
      </c>
      <c r="K419" s="320">
        <v>563013</v>
      </c>
      <c r="L419" s="320">
        <v>65584</v>
      </c>
      <c r="M419" s="320">
        <v>1048</v>
      </c>
      <c r="N419" s="319">
        <v>838</v>
      </c>
      <c r="O419" s="320">
        <v>639493</v>
      </c>
    </row>
    <row r="420" spans="1:15" x14ac:dyDescent="0.2">
      <c r="A420" s="316"/>
      <c r="B420" s="321" t="s">
        <v>67</v>
      </c>
      <c r="C420" s="321"/>
      <c r="D420" s="319">
        <v>482</v>
      </c>
      <c r="E420" s="320">
        <v>14364</v>
      </c>
      <c r="F420" s="320">
        <v>1718</v>
      </c>
      <c r="G420" s="319">
        <v>233</v>
      </c>
      <c r="H420" s="319">
        <v>27</v>
      </c>
      <c r="I420" s="322">
        <v>16824</v>
      </c>
      <c r="J420" s="320">
        <v>82443</v>
      </c>
      <c r="K420" s="320">
        <v>2818257</v>
      </c>
      <c r="L420" s="320">
        <v>309738</v>
      </c>
      <c r="M420" s="320">
        <v>30999</v>
      </c>
      <c r="N420" s="320">
        <v>4647</v>
      </c>
      <c r="O420" s="323">
        <v>3246084</v>
      </c>
    </row>
    <row r="421" spans="1:15" x14ac:dyDescent="0.2">
      <c r="A421" s="316" t="s">
        <v>114</v>
      </c>
      <c r="B421" s="317" t="s">
        <v>206</v>
      </c>
      <c r="C421" s="314" t="s">
        <v>207</v>
      </c>
      <c r="D421" s="318"/>
      <c r="E421" s="318"/>
      <c r="F421" s="319">
        <v>26</v>
      </c>
      <c r="G421" s="318"/>
      <c r="H421" s="319">
        <v>7</v>
      </c>
      <c r="I421" s="319">
        <v>33</v>
      </c>
      <c r="J421" s="318"/>
      <c r="K421" s="318"/>
      <c r="L421" s="320">
        <v>11386</v>
      </c>
      <c r="M421" s="318"/>
      <c r="N421" s="320">
        <v>3066</v>
      </c>
      <c r="O421" s="320">
        <v>14452</v>
      </c>
    </row>
    <row r="422" spans="1:15" x14ac:dyDescent="0.2">
      <c r="A422" s="316"/>
      <c r="B422" s="317" t="s">
        <v>206</v>
      </c>
      <c r="C422" s="314" t="s">
        <v>208</v>
      </c>
      <c r="D422" s="318"/>
      <c r="E422" s="318"/>
      <c r="F422" s="319">
        <v>40</v>
      </c>
      <c r="G422" s="318"/>
      <c r="H422" s="319">
        <v>6</v>
      </c>
      <c r="I422" s="319">
        <v>46</v>
      </c>
      <c r="J422" s="318"/>
      <c r="K422" s="318"/>
      <c r="L422" s="320">
        <v>16992</v>
      </c>
      <c r="M422" s="318"/>
      <c r="N422" s="320">
        <v>2549</v>
      </c>
      <c r="O422" s="320">
        <v>19541</v>
      </c>
    </row>
    <row r="423" spans="1:15" x14ac:dyDescent="0.2">
      <c r="A423" s="316"/>
      <c r="B423" s="317" t="s">
        <v>209</v>
      </c>
      <c r="C423" s="314" t="s">
        <v>207</v>
      </c>
      <c r="D423" s="319">
        <v>5</v>
      </c>
      <c r="E423" s="319">
        <v>1</v>
      </c>
      <c r="F423" s="319">
        <v>232</v>
      </c>
      <c r="G423" s="319">
        <v>1</v>
      </c>
      <c r="H423" s="319">
        <v>260</v>
      </c>
      <c r="I423" s="319">
        <v>499</v>
      </c>
      <c r="J423" s="320">
        <v>2178</v>
      </c>
      <c r="K423" s="319">
        <v>436</v>
      </c>
      <c r="L423" s="320">
        <v>101069</v>
      </c>
      <c r="M423" s="319">
        <v>436</v>
      </c>
      <c r="N423" s="320">
        <v>113267</v>
      </c>
      <c r="O423" s="320">
        <v>217386</v>
      </c>
    </row>
    <row r="424" spans="1:15" x14ac:dyDescent="0.2">
      <c r="A424" s="316"/>
      <c r="B424" s="317" t="s">
        <v>209</v>
      </c>
      <c r="C424" s="314" t="s">
        <v>208</v>
      </c>
      <c r="D424" s="319">
        <v>5</v>
      </c>
      <c r="E424" s="319">
        <v>1</v>
      </c>
      <c r="F424" s="319">
        <v>211</v>
      </c>
      <c r="G424" s="319">
        <v>4</v>
      </c>
      <c r="H424" s="319">
        <v>249</v>
      </c>
      <c r="I424" s="319">
        <v>470</v>
      </c>
      <c r="J424" s="320">
        <v>2124</v>
      </c>
      <c r="K424" s="319">
        <v>425</v>
      </c>
      <c r="L424" s="320">
        <v>89619</v>
      </c>
      <c r="M424" s="320">
        <v>1699</v>
      </c>
      <c r="N424" s="320">
        <v>105759</v>
      </c>
      <c r="O424" s="320">
        <v>199626</v>
      </c>
    </row>
    <row r="425" spans="1:15" x14ac:dyDescent="0.2">
      <c r="A425" s="316"/>
      <c r="B425" s="317" t="s">
        <v>210</v>
      </c>
      <c r="C425" s="314" t="s">
        <v>207</v>
      </c>
      <c r="D425" s="319">
        <v>2</v>
      </c>
      <c r="E425" s="319">
        <v>3</v>
      </c>
      <c r="F425" s="319">
        <v>722</v>
      </c>
      <c r="G425" s="319">
        <v>6</v>
      </c>
      <c r="H425" s="319">
        <v>878</v>
      </c>
      <c r="I425" s="320">
        <v>1611</v>
      </c>
      <c r="J425" s="319">
        <v>572</v>
      </c>
      <c r="K425" s="319">
        <v>858</v>
      </c>
      <c r="L425" s="320">
        <v>206467</v>
      </c>
      <c r="M425" s="320">
        <v>1716</v>
      </c>
      <c r="N425" s="320">
        <v>251077</v>
      </c>
      <c r="O425" s="320">
        <v>460690</v>
      </c>
    </row>
    <row r="426" spans="1:15" x14ac:dyDescent="0.2">
      <c r="A426" s="316"/>
      <c r="B426" s="317" t="s">
        <v>210</v>
      </c>
      <c r="C426" s="314" t="s">
        <v>208</v>
      </c>
      <c r="D426" s="319">
        <v>8</v>
      </c>
      <c r="E426" s="319">
        <v>3</v>
      </c>
      <c r="F426" s="319">
        <v>712</v>
      </c>
      <c r="G426" s="319">
        <v>5</v>
      </c>
      <c r="H426" s="319">
        <v>838</v>
      </c>
      <c r="I426" s="320">
        <v>1566</v>
      </c>
      <c r="J426" s="320">
        <v>2411</v>
      </c>
      <c r="K426" s="319">
        <v>904</v>
      </c>
      <c r="L426" s="320">
        <v>214558</v>
      </c>
      <c r="M426" s="320">
        <v>1507</v>
      </c>
      <c r="N426" s="320">
        <v>252528</v>
      </c>
      <c r="O426" s="320">
        <v>471908</v>
      </c>
    </row>
    <row r="427" spans="1:15" x14ac:dyDescent="0.2">
      <c r="A427" s="316"/>
      <c r="B427" s="317" t="s">
        <v>211</v>
      </c>
      <c r="C427" s="314" t="s">
        <v>207</v>
      </c>
      <c r="D427" s="319">
        <v>1</v>
      </c>
      <c r="E427" s="319">
        <v>2</v>
      </c>
      <c r="F427" s="319">
        <v>158</v>
      </c>
      <c r="G427" s="318"/>
      <c r="H427" s="319">
        <v>139</v>
      </c>
      <c r="I427" s="319">
        <v>300</v>
      </c>
      <c r="J427" s="319">
        <v>98</v>
      </c>
      <c r="K427" s="319">
        <v>197</v>
      </c>
      <c r="L427" s="320">
        <v>15525</v>
      </c>
      <c r="M427" s="318"/>
      <c r="N427" s="320">
        <v>13658</v>
      </c>
      <c r="O427" s="320">
        <v>29478</v>
      </c>
    </row>
    <row r="428" spans="1:15" x14ac:dyDescent="0.2">
      <c r="A428" s="316"/>
      <c r="B428" s="317" t="s">
        <v>211</v>
      </c>
      <c r="C428" s="314" t="s">
        <v>208</v>
      </c>
      <c r="D428" s="318"/>
      <c r="E428" s="319">
        <v>1</v>
      </c>
      <c r="F428" s="319">
        <v>106</v>
      </c>
      <c r="G428" s="318"/>
      <c r="H428" s="319">
        <v>104</v>
      </c>
      <c r="I428" s="319">
        <v>211</v>
      </c>
      <c r="J428" s="318"/>
      <c r="K428" s="319">
        <v>179</v>
      </c>
      <c r="L428" s="320">
        <v>18966</v>
      </c>
      <c r="M428" s="318"/>
      <c r="N428" s="320">
        <v>18608</v>
      </c>
      <c r="O428" s="320">
        <v>37753</v>
      </c>
    </row>
    <row r="429" spans="1:15" x14ac:dyDescent="0.2">
      <c r="A429" s="316"/>
      <c r="B429" s="317" t="s">
        <v>212</v>
      </c>
      <c r="C429" s="314" t="s">
        <v>207</v>
      </c>
      <c r="D429" s="319">
        <v>45</v>
      </c>
      <c r="E429" s="319">
        <v>48</v>
      </c>
      <c r="F429" s="320">
        <v>2303</v>
      </c>
      <c r="G429" s="319">
        <v>7</v>
      </c>
      <c r="H429" s="320">
        <v>2598</v>
      </c>
      <c r="I429" s="320">
        <v>5001</v>
      </c>
      <c r="J429" s="320">
        <v>4050</v>
      </c>
      <c r="K429" s="320">
        <v>4320</v>
      </c>
      <c r="L429" s="320">
        <v>207253</v>
      </c>
      <c r="M429" s="319">
        <v>630</v>
      </c>
      <c r="N429" s="320">
        <v>233800</v>
      </c>
      <c r="O429" s="320">
        <v>450053</v>
      </c>
    </row>
    <row r="430" spans="1:15" x14ac:dyDescent="0.2">
      <c r="A430" s="316"/>
      <c r="B430" s="317" t="s">
        <v>213</v>
      </c>
      <c r="C430" s="314" t="s">
        <v>208</v>
      </c>
      <c r="D430" s="319">
        <v>18</v>
      </c>
      <c r="E430" s="319">
        <v>21</v>
      </c>
      <c r="F430" s="320">
        <v>1843</v>
      </c>
      <c r="G430" s="319">
        <v>6</v>
      </c>
      <c r="H430" s="320">
        <v>2004</v>
      </c>
      <c r="I430" s="320">
        <v>3892</v>
      </c>
      <c r="J430" s="320">
        <v>3234</v>
      </c>
      <c r="K430" s="320">
        <v>3773</v>
      </c>
      <c r="L430" s="320">
        <v>331082</v>
      </c>
      <c r="M430" s="320">
        <v>1078</v>
      </c>
      <c r="N430" s="320">
        <v>360005</v>
      </c>
      <c r="O430" s="320">
        <v>699172</v>
      </c>
    </row>
    <row r="431" spans="1:15" x14ac:dyDescent="0.2">
      <c r="A431" s="316"/>
      <c r="B431" s="317" t="s">
        <v>214</v>
      </c>
      <c r="C431" s="314" t="s">
        <v>207</v>
      </c>
      <c r="D431" s="319">
        <v>2</v>
      </c>
      <c r="E431" s="319">
        <v>9</v>
      </c>
      <c r="F431" s="319">
        <v>731</v>
      </c>
      <c r="G431" s="319">
        <v>2</v>
      </c>
      <c r="H431" s="319">
        <v>733</v>
      </c>
      <c r="I431" s="320">
        <v>1477</v>
      </c>
      <c r="J431" s="319">
        <v>322</v>
      </c>
      <c r="K431" s="320">
        <v>1448</v>
      </c>
      <c r="L431" s="320">
        <v>117621</v>
      </c>
      <c r="M431" s="319">
        <v>322</v>
      </c>
      <c r="N431" s="320">
        <v>117943</v>
      </c>
      <c r="O431" s="320">
        <v>237656</v>
      </c>
    </row>
    <row r="432" spans="1:15" x14ac:dyDescent="0.2">
      <c r="A432" s="316"/>
      <c r="B432" s="317" t="s">
        <v>215</v>
      </c>
      <c r="C432" s="314" t="s">
        <v>208</v>
      </c>
      <c r="D432" s="319">
        <v>4</v>
      </c>
      <c r="E432" s="319">
        <v>17</v>
      </c>
      <c r="F432" s="320">
        <v>1675</v>
      </c>
      <c r="G432" s="319">
        <v>4</v>
      </c>
      <c r="H432" s="320">
        <v>1699</v>
      </c>
      <c r="I432" s="320">
        <v>3399</v>
      </c>
      <c r="J432" s="319">
        <v>797</v>
      </c>
      <c r="K432" s="320">
        <v>3387</v>
      </c>
      <c r="L432" s="320">
        <v>333749</v>
      </c>
      <c r="M432" s="319">
        <v>797</v>
      </c>
      <c r="N432" s="320">
        <v>338532</v>
      </c>
      <c r="O432" s="320">
        <v>677262</v>
      </c>
    </row>
    <row r="433" spans="1:15" x14ac:dyDescent="0.2">
      <c r="A433" s="316"/>
      <c r="B433" s="321" t="s">
        <v>67</v>
      </c>
      <c r="C433" s="321"/>
      <c r="D433" s="319">
        <v>90</v>
      </c>
      <c r="E433" s="319">
        <v>106</v>
      </c>
      <c r="F433" s="320">
        <v>8759</v>
      </c>
      <c r="G433" s="319">
        <v>35</v>
      </c>
      <c r="H433" s="320">
        <v>9515</v>
      </c>
      <c r="I433" s="322">
        <v>18505</v>
      </c>
      <c r="J433" s="320">
        <v>15786</v>
      </c>
      <c r="K433" s="320">
        <v>15927</v>
      </c>
      <c r="L433" s="320">
        <v>1664287</v>
      </c>
      <c r="M433" s="320">
        <v>8185</v>
      </c>
      <c r="N433" s="320">
        <v>1810792</v>
      </c>
      <c r="O433" s="323">
        <v>3514977</v>
      </c>
    </row>
    <row r="434" spans="1:15" x14ac:dyDescent="0.2">
      <c r="A434" s="316" t="s">
        <v>115</v>
      </c>
      <c r="B434" s="317" t="s">
        <v>206</v>
      </c>
      <c r="C434" s="314" t="s">
        <v>207</v>
      </c>
      <c r="D434" s="319">
        <v>88</v>
      </c>
      <c r="E434" s="319">
        <v>1</v>
      </c>
      <c r="F434" s="319">
        <v>116</v>
      </c>
      <c r="G434" s="319">
        <v>2</v>
      </c>
      <c r="H434" s="318"/>
      <c r="I434" s="319">
        <v>207</v>
      </c>
      <c r="J434" s="320">
        <v>38233</v>
      </c>
      <c r="K434" s="319">
        <v>434</v>
      </c>
      <c r="L434" s="320">
        <v>50398</v>
      </c>
      <c r="M434" s="319">
        <v>869</v>
      </c>
      <c r="N434" s="318"/>
      <c r="O434" s="320">
        <v>89934</v>
      </c>
    </row>
    <row r="435" spans="1:15" x14ac:dyDescent="0.2">
      <c r="A435" s="316"/>
      <c r="B435" s="317" t="s">
        <v>206</v>
      </c>
      <c r="C435" s="314" t="s">
        <v>208</v>
      </c>
      <c r="D435" s="319">
        <v>96</v>
      </c>
      <c r="E435" s="318"/>
      <c r="F435" s="319">
        <v>97</v>
      </c>
      <c r="G435" s="318"/>
      <c r="H435" s="318"/>
      <c r="I435" s="319">
        <v>193</v>
      </c>
      <c r="J435" s="320">
        <v>40457</v>
      </c>
      <c r="K435" s="318"/>
      <c r="L435" s="320">
        <v>40878</v>
      </c>
      <c r="M435" s="318"/>
      <c r="N435" s="318"/>
      <c r="O435" s="320">
        <v>81335</v>
      </c>
    </row>
    <row r="436" spans="1:15" x14ac:dyDescent="0.2">
      <c r="A436" s="316"/>
      <c r="B436" s="317" t="s">
        <v>209</v>
      </c>
      <c r="C436" s="314" t="s">
        <v>207</v>
      </c>
      <c r="D436" s="319">
        <v>556</v>
      </c>
      <c r="E436" s="319">
        <v>8</v>
      </c>
      <c r="F436" s="319">
        <v>541</v>
      </c>
      <c r="G436" s="319">
        <v>9</v>
      </c>
      <c r="H436" s="318"/>
      <c r="I436" s="320">
        <v>1114</v>
      </c>
      <c r="J436" s="320">
        <v>240295</v>
      </c>
      <c r="K436" s="320">
        <v>3457</v>
      </c>
      <c r="L436" s="320">
        <v>233812</v>
      </c>
      <c r="M436" s="320">
        <v>3890</v>
      </c>
      <c r="N436" s="318"/>
      <c r="O436" s="320">
        <v>481454</v>
      </c>
    </row>
    <row r="437" spans="1:15" x14ac:dyDescent="0.2">
      <c r="A437" s="316"/>
      <c r="B437" s="317" t="s">
        <v>209</v>
      </c>
      <c r="C437" s="314" t="s">
        <v>208</v>
      </c>
      <c r="D437" s="319">
        <v>560</v>
      </c>
      <c r="E437" s="319">
        <v>10</v>
      </c>
      <c r="F437" s="319">
        <v>473</v>
      </c>
      <c r="G437" s="319">
        <v>5</v>
      </c>
      <c r="H437" s="319">
        <v>2</v>
      </c>
      <c r="I437" s="320">
        <v>1050</v>
      </c>
      <c r="J437" s="320">
        <v>235965</v>
      </c>
      <c r="K437" s="320">
        <v>4214</v>
      </c>
      <c r="L437" s="320">
        <v>199306</v>
      </c>
      <c r="M437" s="320">
        <v>2107</v>
      </c>
      <c r="N437" s="319">
        <v>843</v>
      </c>
      <c r="O437" s="320">
        <v>442435</v>
      </c>
    </row>
    <row r="438" spans="1:15" x14ac:dyDescent="0.2">
      <c r="A438" s="316"/>
      <c r="B438" s="317" t="s">
        <v>210</v>
      </c>
      <c r="C438" s="314" t="s">
        <v>207</v>
      </c>
      <c r="D438" s="320">
        <v>1759</v>
      </c>
      <c r="E438" s="319">
        <v>29</v>
      </c>
      <c r="F438" s="320">
        <v>1692</v>
      </c>
      <c r="G438" s="319">
        <v>25</v>
      </c>
      <c r="H438" s="319">
        <v>5</v>
      </c>
      <c r="I438" s="320">
        <v>3510</v>
      </c>
      <c r="J438" s="320">
        <v>499020</v>
      </c>
      <c r="K438" s="320">
        <v>8227</v>
      </c>
      <c r="L438" s="320">
        <v>480012</v>
      </c>
      <c r="M438" s="320">
        <v>7092</v>
      </c>
      <c r="N438" s="320">
        <v>1418</v>
      </c>
      <c r="O438" s="320">
        <v>995769</v>
      </c>
    </row>
    <row r="439" spans="1:15" x14ac:dyDescent="0.2">
      <c r="A439" s="316"/>
      <c r="B439" s="317" t="s">
        <v>210</v>
      </c>
      <c r="C439" s="314" t="s">
        <v>208</v>
      </c>
      <c r="D439" s="320">
        <v>1566</v>
      </c>
      <c r="E439" s="319">
        <v>33</v>
      </c>
      <c r="F439" s="320">
        <v>1569</v>
      </c>
      <c r="G439" s="319">
        <v>15</v>
      </c>
      <c r="H439" s="319">
        <v>3</v>
      </c>
      <c r="I439" s="320">
        <v>3186</v>
      </c>
      <c r="J439" s="320">
        <v>468162</v>
      </c>
      <c r="K439" s="320">
        <v>9865</v>
      </c>
      <c r="L439" s="320">
        <v>469059</v>
      </c>
      <c r="M439" s="320">
        <v>4484</v>
      </c>
      <c r="N439" s="319">
        <v>897</v>
      </c>
      <c r="O439" s="320">
        <v>952467</v>
      </c>
    </row>
    <row r="440" spans="1:15" x14ac:dyDescent="0.2">
      <c r="A440" s="316"/>
      <c r="B440" s="317" t="s">
        <v>211</v>
      </c>
      <c r="C440" s="314" t="s">
        <v>207</v>
      </c>
      <c r="D440" s="319">
        <v>302</v>
      </c>
      <c r="E440" s="319">
        <v>5</v>
      </c>
      <c r="F440" s="319">
        <v>294</v>
      </c>
      <c r="G440" s="319">
        <v>6</v>
      </c>
      <c r="H440" s="319">
        <v>1</v>
      </c>
      <c r="I440" s="319">
        <v>608</v>
      </c>
      <c r="J440" s="320">
        <v>29439</v>
      </c>
      <c r="K440" s="319">
        <v>487</v>
      </c>
      <c r="L440" s="320">
        <v>28660</v>
      </c>
      <c r="M440" s="319">
        <v>585</v>
      </c>
      <c r="N440" s="319">
        <v>97</v>
      </c>
      <c r="O440" s="320">
        <v>59268</v>
      </c>
    </row>
    <row r="441" spans="1:15" x14ac:dyDescent="0.2">
      <c r="A441" s="316"/>
      <c r="B441" s="317" t="s">
        <v>211</v>
      </c>
      <c r="C441" s="314" t="s">
        <v>208</v>
      </c>
      <c r="D441" s="319">
        <v>208</v>
      </c>
      <c r="E441" s="319">
        <v>5</v>
      </c>
      <c r="F441" s="319">
        <v>223</v>
      </c>
      <c r="G441" s="319">
        <v>2</v>
      </c>
      <c r="H441" s="319">
        <v>1</v>
      </c>
      <c r="I441" s="319">
        <v>439</v>
      </c>
      <c r="J441" s="320">
        <v>36920</v>
      </c>
      <c r="K441" s="319">
        <v>888</v>
      </c>
      <c r="L441" s="320">
        <v>39583</v>
      </c>
      <c r="M441" s="319">
        <v>355</v>
      </c>
      <c r="N441" s="319">
        <v>178</v>
      </c>
      <c r="O441" s="320">
        <v>77924</v>
      </c>
    </row>
    <row r="442" spans="1:15" x14ac:dyDescent="0.2">
      <c r="A442" s="316"/>
      <c r="B442" s="317" t="s">
        <v>212</v>
      </c>
      <c r="C442" s="314" t="s">
        <v>207</v>
      </c>
      <c r="D442" s="320">
        <v>4534</v>
      </c>
      <c r="E442" s="319">
        <v>242</v>
      </c>
      <c r="F442" s="320">
        <v>5654</v>
      </c>
      <c r="G442" s="319">
        <v>104</v>
      </c>
      <c r="H442" s="319">
        <v>25</v>
      </c>
      <c r="I442" s="320">
        <v>10559</v>
      </c>
      <c r="J442" s="320">
        <v>404788</v>
      </c>
      <c r="K442" s="320">
        <v>21605</v>
      </c>
      <c r="L442" s="320">
        <v>504779</v>
      </c>
      <c r="M442" s="320">
        <v>9285</v>
      </c>
      <c r="N442" s="320">
        <v>2232</v>
      </c>
      <c r="O442" s="320">
        <v>942689</v>
      </c>
    </row>
    <row r="443" spans="1:15" x14ac:dyDescent="0.2">
      <c r="A443" s="316"/>
      <c r="B443" s="317" t="s">
        <v>213</v>
      </c>
      <c r="C443" s="314" t="s">
        <v>208</v>
      </c>
      <c r="D443" s="320">
        <v>3938</v>
      </c>
      <c r="E443" s="319">
        <v>103</v>
      </c>
      <c r="F443" s="320">
        <v>4844</v>
      </c>
      <c r="G443" s="319">
        <v>69</v>
      </c>
      <c r="H443" s="319">
        <v>18</v>
      </c>
      <c r="I443" s="320">
        <v>8972</v>
      </c>
      <c r="J443" s="320">
        <v>701820</v>
      </c>
      <c r="K443" s="320">
        <v>18356</v>
      </c>
      <c r="L443" s="320">
        <v>863285</v>
      </c>
      <c r="M443" s="320">
        <v>12297</v>
      </c>
      <c r="N443" s="320">
        <v>3208</v>
      </c>
      <c r="O443" s="320">
        <v>1598966</v>
      </c>
    </row>
    <row r="444" spans="1:15" x14ac:dyDescent="0.2">
      <c r="A444" s="316"/>
      <c r="B444" s="317" t="s">
        <v>214</v>
      </c>
      <c r="C444" s="314" t="s">
        <v>207</v>
      </c>
      <c r="D444" s="320">
        <v>1444</v>
      </c>
      <c r="E444" s="319">
        <v>31</v>
      </c>
      <c r="F444" s="320">
        <v>1792</v>
      </c>
      <c r="G444" s="319">
        <v>5</v>
      </c>
      <c r="H444" s="319">
        <v>1</v>
      </c>
      <c r="I444" s="320">
        <v>3273</v>
      </c>
      <c r="J444" s="320">
        <v>230502</v>
      </c>
      <c r="K444" s="320">
        <v>4948</v>
      </c>
      <c r="L444" s="320">
        <v>286053</v>
      </c>
      <c r="M444" s="319">
        <v>798</v>
      </c>
      <c r="N444" s="319">
        <v>160</v>
      </c>
      <c r="O444" s="320">
        <v>522461</v>
      </c>
    </row>
    <row r="445" spans="1:15" x14ac:dyDescent="0.2">
      <c r="A445" s="316"/>
      <c r="B445" s="317" t="s">
        <v>215</v>
      </c>
      <c r="C445" s="314" t="s">
        <v>208</v>
      </c>
      <c r="D445" s="320">
        <v>3514</v>
      </c>
      <c r="E445" s="319">
        <v>75</v>
      </c>
      <c r="F445" s="320">
        <v>3937</v>
      </c>
      <c r="G445" s="319">
        <v>22</v>
      </c>
      <c r="H445" s="319">
        <v>3</v>
      </c>
      <c r="I445" s="320">
        <v>7551</v>
      </c>
      <c r="J445" s="320">
        <v>694620</v>
      </c>
      <c r="K445" s="320">
        <v>14825</v>
      </c>
      <c r="L445" s="320">
        <v>778235</v>
      </c>
      <c r="M445" s="320">
        <v>4349</v>
      </c>
      <c r="N445" s="319">
        <v>593</v>
      </c>
      <c r="O445" s="320">
        <v>1492622</v>
      </c>
    </row>
    <row r="446" spans="1:15" x14ac:dyDescent="0.2">
      <c r="A446" s="316"/>
      <c r="B446" s="321" t="s">
        <v>67</v>
      </c>
      <c r="C446" s="321"/>
      <c r="D446" s="320">
        <v>18565</v>
      </c>
      <c r="E446" s="319">
        <v>542</v>
      </c>
      <c r="F446" s="320">
        <v>21232</v>
      </c>
      <c r="G446" s="319">
        <v>264</v>
      </c>
      <c r="H446" s="319">
        <v>59</v>
      </c>
      <c r="I446" s="322">
        <v>40662</v>
      </c>
      <c r="J446" s="320">
        <v>3620221</v>
      </c>
      <c r="K446" s="320">
        <v>87306</v>
      </c>
      <c r="L446" s="320">
        <v>3974060</v>
      </c>
      <c r="M446" s="320">
        <v>46111</v>
      </c>
      <c r="N446" s="320">
        <v>9626</v>
      </c>
      <c r="O446" s="323">
        <v>7737324</v>
      </c>
    </row>
    <row r="447" spans="1:15" x14ac:dyDescent="0.2">
      <c r="A447" s="316" t="s">
        <v>116</v>
      </c>
      <c r="B447" s="317" t="s">
        <v>206</v>
      </c>
      <c r="C447" s="314" t="s">
        <v>207</v>
      </c>
      <c r="D447" s="319">
        <v>1</v>
      </c>
      <c r="E447" s="318"/>
      <c r="F447" s="319">
        <v>43</v>
      </c>
      <c r="G447" s="318"/>
      <c r="H447" s="319">
        <v>30</v>
      </c>
      <c r="I447" s="319">
        <v>74</v>
      </c>
      <c r="J447" s="319">
        <v>462</v>
      </c>
      <c r="K447" s="318"/>
      <c r="L447" s="320">
        <v>19877</v>
      </c>
      <c r="M447" s="318"/>
      <c r="N447" s="320">
        <v>13868</v>
      </c>
      <c r="O447" s="320">
        <v>34207</v>
      </c>
    </row>
    <row r="448" spans="1:15" x14ac:dyDescent="0.2">
      <c r="A448" s="316"/>
      <c r="B448" s="317" t="s">
        <v>206</v>
      </c>
      <c r="C448" s="314" t="s">
        <v>208</v>
      </c>
      <c r="D448" s="318"/>
      <c r="E448" s="319">
        <v>2</v>
      </c>
      <c r="F448" s="319">
        <v>29</v>
      </c>
      <c r="G448" s="318"/>
      <c r="H448" s="319">
        <v>20</v>
      </c>
      <c r="I448" s="319">
        <v>51</v>
      </c>
      <c r="J448" s="318"/>
      <c r="K448" s="319">
        <v>897</v>
      </c>
      <c r="L448" s="320">
        <v>13003</v>
      </c>
      <c r="M448" s="318"/>
      <c r="N448" s="320">
        <v>8968</v>
      </c>
      <c r="O448" s="320">
        <v>22868</v>
      </c>
    </row>
    <row r="449" spans="1:15" x14ac:dyDescent="0.2">
      <c r="A449" s="316"/>
      <c r="B449" s="317" t="s">
        <v>209</v>
      </c>
      <c r="C449" s="314" t="s">
        <v>207</v>
      </c>
      <c r="D449" s="319">
        <v>14</v>
      </c>
      <c r="E449" s="319">
        <v>11</v>
      </c>
      <c r="F449" s="319">
        <v>219</v>
      </c>
      <c r="G449" s="319">
        <v>1</v>
      </c>
      <c r="H449" s="319">
        <v>197</v>
      </c>
      <c r="I449" s="319">
        <v>442</v>
      </c>
      <c r="J449" s="320">
        <v>6438</v>
      </c>
      <c r="K449" s="320">
        <v>5058</v>
      </c>
      <c r="L449" s="320">
        <v>100706</v>
      </c>
      <c r="M449" s="319">
        <v>460</v>
      </c>
      <c r="N449" s="320">
        <v>90589</v>
      </c>
      <c r="O449" s="320">
        <v>203251</v>
      </c>
    </row>
    <row r="450" spans="1:15" x14ac:dyDescent="0.2">
      <c r="A450" s="316"/>
      <c r="B450" s="317" t="s">
        <v>209</v>
      </c>
      <c r="C450" s="314" t="s">
        <v>208</v>
      </c>
      <c r="D450" s="319">
        <v>11</v>
      </c>
      <c r="E450" s="319">
        <v>16</v>
      </c>
      <c r="F450" s="319">
        <v>215</v>
      </c>
      <c r="G450" s="319">
        <v>2</v>
      </c>
      <c r="H450" s="319">
        <v>146</v>
      </c>
      <c r="I450" s="319">
        <v>390</v>
      </c>
      <c r="J450" s="320">
        <v>4932</v>
      </c>
      <c r="K450" s="320">
        <v>7173</v>
      </c>
      <c r="L450" s="320">
        <v>96392</v>
      </c>
      <c r="M450" s="319">
        <v>897</v>
      </c>
      <c r="N450" s="320">
        <v>65457</v>
      </c>
      <c r="O450" s="320">
        <v>174851</v>
      </c>
    </row>
    <row r="451" spans="1:15" x14ac:dyDescent="0.2">
      <c r="A451" s="316"/>
      <c r="B451" s="317" t="s">
        <v>210</v>
      </c>
      <c r="C451" s="314" t="s">
        <v>207</v>
      </c>
      <c r="D451" s="319">
        <v>17</v>
      </c>
      <c r="E451" s="319">
        <v>49</v>
      </c>
      <c r="F451" s="319">
        <v>337</v>
      </c>
      <c r="G451" s="319">
        <v>4</v>
      </c>
      <c r="H451" s="319">
        <v>742</v>
      </c>
      <c r="I451" s="320">
        <v>1149</v>
      </c>
      <c r="J451" s="320">
        <v>5131</v>
      </c>
      <c r="K451" s="320">
        <v>14791</v>
      </c>
      <c r="L451" s="320">
        <v>101724</v>
      </c>
      <c r="M451" s="320">
        <v>1207</v>
      </c>
      <c r="N451" s="320">
        <v>223974</v>
      </c>
      <c r="O451" s="320">
        <v>346827</v>
      </c>
    </row>
    <row r="452" spans="1:15" x14ac:dyDescent="0.2">
      <c r="A452" s="316"/>
      <c r="B452" s="317" t="s">
        <v>210</v>
      </c>
      <c r="C452" s="314" t="s">
        <v>208</v>
      </c>
      <c r="D452" s="319">
        <v>27</v>
      </c>
      <c r="E452" s="319">
        <v>45</v>
      </c>
      <c r="F452" s="319">
        <v>316</v>
      </c>
      <c r="G452" s="319">
        <v>1</v>
      </c>
      <c r="H452" s="319">
        <v>684</v>
      </c>
      <c r="I452" s="320">
        <v>1073</v>
      </c>
      <c r="J452" s="320">
        <v>8588</v>
      </c>
      <c r="K452" s="320">
        <v>14314</v>
      </c>
      <c r="L452" s="320">
        <v>100516</v>
      </c>
      <c r="M452" s="319">
        <v>318</v>
      </c>
      <c r="N452" s="320">
        <v>217572</v>
      </c>
      <c r="O452" s="320">
        <v>341308</v>
      </c>
    </row>
    <row r="453" spans="1:15" x14ac:dyDescent="0.2">
      <c r="A453" s="316"/>
      <c r="B453" s="317" t="s">
        <v>211</v>
      </c>
      <c r="C453" s="314" t="s">
        <v>207</v>
      </c>
      <c r="D453" s="319">
        <v>1</v>
      </c>
      <c r="E453" s="319">
        <v>7</v>
      </c>
      <c r="F453" s="319">
        <v>73</v>
      </c>
      <c r="G453" s="319">
        <v>2</v>
      </c>
      <c r="H453" s="319">
        <v>135</v>
      </c>
      <c r="I453" s="319">
        <v>218</v>
      </c>
      <c r="J453" s="319">
        <v>104</v>
      </c>
      <c r="K453" s="319">
        <v>726</v>
      </c>
      <c r="L453" s="320">
        <v>7572</v>
      </c>
      <c r="M453" s="319">
        <v>207</v>
      </c>
      <c r="N453" s="320">
        <v>14002</v>
      </c>
      <c r="O453" s="320">
        <v>22611</v>
      </c>
    </row>
    <row r="454" spans="1:15" x14ac:dyDescent="0.2">
      <c r="A454" s="316"/>
      <c r="B454" s="317" t="s">
        <v>211</v>
      </c>
      <c r="C454" s="314" t="s">
        <v>208</v>
      </c>
      <c r="D454" s="319">
        <v>3</v>
      </c>
      <c r="E454" s="319">
        <v>9</v>
      </c>
      <c r="F454" s="319">
        <v>63</v>
      </c>
      <c r="G454" s="318"/>
      <c r="H454" s="319">
        <v>94</v>
      </c>
      <c r="I454" s="319">
        <v>169</v>
      </c>
      <c r="J454" s="319">
        <v>567</v>
      </c>
      <c r="K454" s="320">
        <v>1700</v>
      </c>
      <c r="L454" s="320">
        <v>11898</v>
      </c>
      <c r="M454" s="318"/>
      <c r="N454" s="320">
        <v>17753</v>
      </c>
      <c r="O454" s="320">
        <v>31918</v>
      </c>
    </row>
    <row r="455" spans="1:15" x14ac:dyDescent="0.2">
      <c r="A455" s="316"/>
      <c r="B455" s="317" t="s">
        <v>212</v>
      </c>
      <c r="C455" s="314" t="s">
        <v>207</v>
      </c>
      <c r="D455" s="319">
        <v>133</v>
      </c>
      <c r="E455" s="319">
        <v>302</v>
      </c>
      <c r="F455" s="320">
        <v>1396</v>
      </c>
      <c r="G455" s="319">
        <v>22</v>
      </c>
      <c r="H455" s="320">
        <v>2833</v>
      </c>
      <c r="I455" s="320">
        <v>4686</v>
      </c>
      <c r="J455" s="320">
        <v>12634</v>
      </c>
      <c r="K455" s="320">
        <v>28688</v>
      </c>
      <c r="L455" s="320">
        <v>132609</v>
      </c>
      <c r="M455" s="320">
        <v>2090</v>
      </c>
      <c r="N455" s="320">
        <v>269112</v>
      </c>
      <c r="O455" s="320">
        <v>445133</v>
      </c>
    </row>
    <row r="456" spans="1:15" x14ac:dyDescent="0.2">
      <c r="A456" s="316"/>
      <c r="B456" s="317" t="s">
        <v>213</v>
      </c>
      <c r="C456" s="314" t="s">
        <v>208</v>
      </c>
      <c r="D456" s="319">
        <v>71</v>
      </c>
      <c r="E456" s="319">
        <v>254</v>
      </c>
      <c r="F456" s="320">
        <v>1056</v>
      </c>
      <c r="G456" s="319">
        <v>12</v>
      </c>
      <c r="H456" s="320">
        <v>2174</v>
      </c>
      <c r="I456" s="320">
        <v>3567</v>
      </c>
      <c r="J456" s="320">
        <v>13463</v>
      </c>
      <c r="K456" s="320">
        <v>48164</v>
      </c>
      <c r="L456" s="320">
        <v>200242</v>
      </c>
      <c r="M456" s="320">
        <v>2275</v>
      </c>
      <c r="N456" s="320">
        <v>412241</v>
      </c>
      <c r="O456" s="320">
        <v>676385</v>
      </c>
    </row>
    <row r="457" spans="1:15" x14ac:dyDescent="0.2">
      <c r="A457" s="316"/>
      <c r="B457" s="317" t="s">
        <v>214</v>
      </c>
      <c r="C457" s="314" t="s">
        <v>207</v>
      </c>
      <c r="D457" s="319">
        <v>13</v>
      </c>
      <c r="E457" s="319">
        <v>81</v>
      </c>
      <c r="F457" s="319">
        <v>423</v>
      </c>
      <c r="G457" s="318"/>
      <c r="H457" s="319">
        <v>877</v>
      </c>
      <c r="I457" s="320">
        <v>1394</v>
      </c>
      <c r="J457" s="320">
        <v>2208</v>
      </c>
      <c r="K457" s="320">
        <v>13757</v>
      </c>
      <c r="L457" s="320">
        <v>71844</v>
      </c>
      <c r="M457" s="318"/>
      <c r="N457" s="320">
        <v>148953</v>
      </c>
      <c r="O457" s="320">
        <v>236762</v>
      </c>
    </row>
    <row r="458" spans="1:15" x14ac:dyDescent="0.2">
      <c r="A458" s="316"/>
      <c r="B458" s="317" t="s">
        <v>215</v>
      </c>
      <c r="C458" s="314" t="s">
        <v>208</v>
      </c>
      <c r="D458" s="319">
        <v>14</v>
      </c>
      <c r="E458" s="319">
        <v>193</v>
      </c>
      <c r="F458" s="320">
        <v>1027</v>
      </c>
      <c r="G458" s="319">
        <v>3</v>
      </c>
      <c r="H458" s="320">
        <v>2040</v>
      </c>
      <c r="I458" s="320">
        <v>3277</v>
      </c>
      <c r="J458" s="320">
        <v>2945</v>
      </c>
      <c r="K458" s="320">
        <v>40592</v>
      </c>
      <c r="L458" s="320">
        <v>216002</v>
      </c>
      <c r="M458" s="319">
        <v>631</v>
      </c>
      <c r="N458" s="320">
        <v>429059</v>
      </c>
      <c r="O458" s="320">
        <v>689229</v>
      </c>
    </row>
    <row r="459" spans="1:15" x14ac:dyDescent="0.2">
      <c r="A459" s="316"/>
      <c r="B459" s="321" t="s">
        <v>67</v>
      </c>
      <c r="C459" s="321"/>
      <c r="D459" s="319">
        <v>305</v>
      </c>
      <c r="E459" s="319">
        <v>969</v>
      </c>
      <c r="F459" s="320">
        <v>5197</v>
      </c>
      <c r="G459" s="319">
        <v>47</v>
      </c>
      <c r="H459" s="320">
        <v>9972</v>
      </c>
      <c r="I459" s="322">
        <v>16490</v>
      </c>
      <c r="J459" s="320">
        <v>57472</v>
      </c>
      <c r="K459" s="320">
        <v>175860</v>
      </c>
      <c r="L459" s="320">
        <v>1072385</v>
      </c>
      <c r="M459" s="320">
        <v>8085</v>
      </c>
      <c r="N459" s="320">
        <v>1911548</v>
      </c>
      <c r="O459" s="323">
        <v>3225350</v>
      </c>
    </row>
    <row r="460" spans="1:15" x14ac:dyDescent="0.2">
      <c r="A460" s="316" t="s">
        <v>117</v>
      </c>
      <c r="B460" s="317" t="s">
        <v>206</v>
      </c>
      <c r="C460" s="314" t="s">
        <v>207</v>
      </c>
      <c r="D460" s="319">
        <v>1</v>
      </c>
      <c r="E460" s="319">
        <v>1</v>
      </c>
      <c r="F460" s="318"/>
      <c r="G460" s="319">
        <v>21</v>
      </c>
      <c r="H460" s="318"/>
      <c r="I460" s="319">
        <v>23</v>
      </c>
      <c r="J460" s="319">
        <v>500</v>
      </c>
      <c r="K460" s="319">
        <v>500</v>
      </c>
      <c r="L460" s="318"/>
      <c r="M460" s="320">
        <v>10492</v>
      </c>
      <c r="N460" s="318"/>
      <c r="O460" s="320">
        <v>11492</v>
      </c>
    </row>
    <row r="461" spans="1:15" x14ac:dyDescent="0.2">
      <c r="A461" s="316"/>
      <c r="B461" s="317" t="s">
        <v>206</v>
      </c>
      <c r="C461" s="314" t="s">
        <v>208</v>
      </c>
      <c r="D461" s="318"/>
      <c r="E461" s="318"/>
      <c r="F461" s="318"/>
      <c r="G461" s="319">
        <v>29</v>
      </c>
      <c r="H461" s="318"/>
      <c r="I461" s="319">
        <v>29</v>
      </c>
      <c r="J461" s="318"/>
      <c r="K461" s="318"/>
      <c r="L461" s="318"/>
      <c r="M461" s="320">
        <v>14054</v>
      </c>
      <c r="N461" s="318"/>
      <c r="O461" s="320">
        <v>14054</v>
      </c>
    </row>
    <row r="462" spans="1:15" x14ac:dyDescent="0.2">
      <c r="A462" s="316"/>
      <c r="B462" s="317" t="s">
        <v>209</v>
      </c>
      <c r="C462" s="314" t="s">
        <v>207</v>
      </c>
      <c r="D462" s="318"/>
      <c r="E462" s="318"/>
      <c r="F462" s="319">
        <v>4</v>
      </c>
      <c r="G462" s="319">
        <v>249</v>
      </c>
      <c r="H462" s="319">
        <v>3</v>
      </c>
      <c r="I462" s="319">
        <v>256</v>
      </c>
      <c r="J462" s="318"/>
      <c r="K462" s="318"/>
      <c r="L462" s="320">
        <v>1988</v>
      </c>
      <c r="M462" s="320">
        <v>123756</v>
      </c>
      <c r="N462" s="320">
        <v>1491</v>
      </c>
      <c r="O462" s="320">
        <v>127235</v>
      </c>
    </row>
    <row r="463" spans="1:15" x14ac:dyDescent="0.2">
      <c r="A463" s="316"/>
      <c r="B463" s="317" t="s">
        <v>209</v>
      </c>
      <c r="C463" s="314" t="s">
        <v>208</v>
      </c>
      <c r="D463" s="319">
        <v>1</v>
      </c>
      <c r="E463" s="319">
        <v>7</v>
      </c>
      <c r="F463" s="319">
        <v>2</v>
      </c>
      <c r="G463" s="319">
        <v>262</v>
      </c>
      <c r="H463" s="319">
        <v>6</v>
      </c>
      <c r="I463" s="319">
        <v>278</v>
      </c>
      <c r="J463" s="319">
        <v>485</v>
      </c>
      <c r="K463" s="320">
        <v>3392</v>
      </c>
      <c r="L463" s="319">
        <v>969</v>
      </c>
      <c r="M463" s="320">
        <v>126958</v>
      </c>
      <c r="N463" s="320">
        <v>2907</v>
      </c>
      <c r="O463" s="320">
        <v>134711</v>
      </c>
    </row>
    <row r="464" spans="1:15" x14ac:dyDescent="0.2">
      <c r="A464" s="316"/>
      <c r="B464" s="317" t="s">
        <v>210</v>
      </c>
      <c r="C464" s="314" t="s">
        <v>207</v>
      </c>
      <c r="D464" s="319">
        <v>4</v>
      </c>
      <c r="E464" s="319">
        <v>13</v>
      </c>
      <c r="F464" s="319">
        <v>5</v>
      </c>
      <c r="G464" s="319">
        <v>808</v>
      </c>
      <c r="H464" s="319">
        <v>12</v>
      </c>
      <c r="I464" s="319">
        <v>842</v>
      </c>
      <c r="J464" s="320">
        <v>1305</v>
      </c>
      <c r="K464" s="320">
        <v>4241</v>
      </c>
      <c r="L464" s="320">
        <v>1631</v>
      </c>
      <c r="M464" s="320">
        <v>263610</v>
      </c>
      <c r="N464" s="320">
        <v>3915</v>
      </c>
      <c r="O464" s="320">
        <v>274702</v>
      </c>
    </row>
    <row r="465" spans="1:15" x14ac:dyDescent="0.2">
      <c r="A465" s="316"/>
      <c r="B465" s="317" t="s">
        <v>210</v>
      </c>
      <c r="C465" s="314" t="s">
        <v>208</v>
      </c>
      <c r="D465" s="319">
        <v>1</v>
      </c>
      <c r="E465" s="319">
        <v>16</v>
      </c>
      <c r="F465" s="319">
        <v>10</v>
      </c>
      <c r="G465" s="319">
        <v>826</v>
      </c>
      <c r="H465" s="319">
        <v>6</v>
      </c>
      <c r="I465" s="319">
        <v>859</v>
      </c>
      <c r="J465" s="319">
        <v>344</v>
      </c>
      <c r="K465" s="320">
        <v>5501</v>
      </c>
      <c r="L465" s="320">
        <v>3438</v>
      </c>
      <c r="M465" s="320">
        <v>283977</v>
      </c>
      <c r="N465" s="320">
        <v>2063</v>
      </c>
      <c r="O465" s="320">
        <v>295323</v>
      </c>
    </row>
    <row r="466" spans="1:15" x14ac:dyDescent="0.2">
      <c r="A466" s="316"/>
      <c r="B466" s="317" t="s">
        <v>211</v>
      </c>
      <c r="C466" s="314" t="s">
        <v>207</v>
      </c>
      <c r="D466" s="318"/>
      <c r="E466" s="319">
        <v>1</v>
      </c>
      <c r="F466" s="319">
        <v>4</v>
      </c>
      <c r="G466" s="319">
        <v>161</v>
      </c>
      <c r="H466" s="319">
        <v>2</v>
      </c>
      <c r="I466" s="319">
        <v>168</v>
      </c>
      <c r="J466" s="318"/>
      <c r="K466" s="319">
        <v>112</v>
      </c>
      <c r="L466" s="319">
        <v>448</v>
      </c>
      <c r="M466" s="320">
        <v>18049</v>
      </c>
      <c r="N466" s="319">
        <v>224</v>
      </c>
      <c r="O466" s="320">
        <v>18833</v>
      </c>
    </row>
    <row r="467" spans="1:15" x14ac:dyDescent="0.2">
      <c r="A467" s="316"/>
      <c r="B467" s="317" t="s">
        <v>211</v>
      </c>
      <c r="C467" s="314" t="s">
        <v>208</v>
      </c>
      <c r="D467" s="318"/>
      <c r="E467" s="319">
        <v>2</v>
      </c>
      <c r="F467" s="319">
        <v>3</v>
      </c>
      <c r="G467" s="319">
        <v>105</v>
      </c>
      <c r="H467" s="319">
        <v>2</v>
      </c>
      <c r="I467" s="319">
        <v>112</v>
      </c>
      <c r="J467" s="318"/>
      <c r="K467" s="319">
        <v>408</v>
      </c>
      <c r="L467" s="319">
        <v>612</v>
      </c>
      <c r="M467" s="320">
        <v>21433</v>
      </c>
      <c r="N467" s="319">
        <v>408</v>
      </c>
      <c r="O467" s="320">
        <v>22861</v>
      </c>
    </row>
    <row r="468" spans="1:15" x14ac:dyDescent="0.2">
      <c r="A468" s="316"/>
      <c r="B468" s="317" t="s">
        <v>212</v>
      </c>
      <c r="C468" s="314" t="s">
        <v>207</v>
      </c>
      <c r="D468" s="319">
        <v>26</v>
      </c>
      <c r="E468" s="319">
        <v>70</v>
      </c>
      <c r="F468" s="319">
        <v>74</v>
      </c>
      <c r="G468" s="320">
        <v>2829</v>
      </c>
      <c r="H468" s="319">
        <v>17</v>
      </c>
      <c r="I468" s="320">
        <v>3016</v>
      </c>
      <c r="J468" s="320">
        <v>2669</v>
      </c>
      <c r="K468" s="320">
        <v>7187</v>
      </c>
      <c r="L468" s="320">
        <v>7598</v>
      </c>
      <c r="M468" s="320">
        <v>290453</v>
      </c>
      <c r="N468" s="320">
        <v>1745</v>
      </c>
      <c r="O468" s="320">
        <v>309652</v>
      </c>
    </row>
    <row r="469" spans="1:15" x14ac:dyDescent="0.2">
      <c r="A469" s="316"/>
      <c r="B469" s="317" t="s">
        <v>213</v>
      </c>
      <c r="C469" s="314" t="s">
        <v>208</v>
      </c>
      <c r="D469" s="319">
        <v>19</v>
      </c>
      <c r="E469" s="319">
        <v>58</v>
      </c>
      <c r="F469" s="319">
        <v>34</v>
      </c>
      <c r="G469" s="320">
        <v>2291</v>
      </c>
      <c r="H469" s="319">
        <v>22</v>
      </c>
      <c r="I469" s="320">
        <v>2424</v>
      </c>
      <c r="J469" s="320">
        <v>3894</v>
      </c>
      <c r="K469" s="320">
        <v>11887</v>
      </c>
      <c r="L469" s="320">
        <v>6968</v>
      </c>
      <c r="M469" s="320">
        <v>469540</v>
      </c>
      <c r="N469" s="320">
        <v>4509</v>
      </c>
      <c r="O469" s="320">
        <v>496798</v>
      </c>
    </row>
    <row r="470" spans="1:15" x14ac:dyDescent="0.2">
      <c r="A470" s="316"/>
      <c r="B470" s="317" t="s">
        <v>214</v>
      </c>
      <c r="C470" s="314" t="s">
        <v>207</v>
      </c>
      <c r="D470" s="319">
        <v>1</v>
      </c>
      <c r="E470" s="319">
        <v>22</v>
      </c>
      <c r="F470" s="319">
        <v>10</v>
      </c>
      <c r="G470" s="320">
        <v>1002</v>
      </c>
      <c r="H470" s="319">
        <v>5</v>
      </c>
      <c r="I470" s="320">
        <v>1040</v>
      </c>
      <c r="J470" s="319">
        <v>184</v>
      </c>
      <c r="K470" s="320">
        <v>4039</v>
      </c>
      <c r="L470" s="320">
        <v>1836</v>
      </c>
      <c r="M470" s="320">
        <v>183939</v>
      </c>
      <c r="N470" s="319">
        <v>918</v>
      </c>
      <c r="O470" s="320">
        <v>190916</v>
      </c>
    </row>
    <row r="471" spans="1:15" x14ac:dyDescent="0.2">
      <c r="A471" s="316"/>
      <c r="B471" s="317" t="s">
        <v>215</v>
      </c>
      <c r="C471" s="314" t="s">
        <v>208</v>
      </c>
      <c r="D471" s="319">
        <v>4</v>
      </c>
      <c r="E471" s="319">
        <v>58</v>
      </c>
      <c r="F471" s="319">
        <v>10</v>
      </c>
      <c r="G471" s="320">
        <v>2282</v>
      </c>
      <c r="H471" s="319">
        <v>10</v>
      </c>
      <c r="I471" s="320">
        <v>2364</v>
      </c>
      <c r="J471" s="319">
        <v>909</v>
      </c>
      <c r="K471" s="320">
        <v>13185</v>
      </c>
      <c r="L471" s="320">
        <v>2273</v>
      </c>
      <c r="M471" s="320">
        <v>518751</v>
      </c>
      <c r="N471" s="320">
        <v>2273</v>
      </c>
      <c r="O471" s="320">
        <v>537391</v>
      </c>
    </row>
    <row r="472" spans="1:15" x14ac:dyDescent="0.2">
      <c r="A472" s="316"/>
      <c r="B472" s="321" t="s">
        <v>67</v>
      </c>
      <c r="C472" s="321"/>
      <c r="D472" s="319">
        <v>57</v>
      </c>
      <c r="E472" s="319">
        <v>248</v>
      </c>
      <c r="F472" s="319">
        <v>156</v>
      </c>
      <c r="G472" s="320">
        <v>10865</v>
      </c>
      <c r="H472" s="319">
        <v>85</v>
      </c>
      <c r="I472" s="322">
        <v>11411</v>
      </c>
      <c r="J472" s="320">
        <v>10290</v>
      </c>
      <c r="K472" s="320">
        <v>50452</v>
      </c>
      <c r="L472" s="320">
        <v>27761</v>
      </c>
      <c r="M472" s="320">
        <v>2325012</v>
      </c>
      <c r="N472" s="320">
        <v>20453</v>
      </c>
      <c r="O472" s="323">
        <v>2433968</v>
      </c>
    </row>
    <row r="473" spans="1:15" x14ac:dyDescent="0.2">
      <c r="A473" s="316" t="s">
        <v>118</v>
      </c>
      <c r="B473" s="317" t="s">
        <v>206</v>
      </c>
      <c r="C473" s="314" t="s">
        <v>207</v>
      </c>
      <c r="D473" s="319">
        <v>3</v>
      </c>
      <c r="E473" s="319">
        <v>118</v>
      </c>
      <c r="F473" s="319">
        <v>38</v>
      </c>
      <c r="G473" s="318"/>
      <c r="H473" s="318"/>
      <c r="I473" s="319">
        <v>159</v>
      </c>
      <c r="J473" s="320">
        <v>1303</v>
      </c>
      <c r="K473" s="320">
        <v>51266</v>
      </c>
      <c r="L473" s="320">
        <v>16510</v>
      </c>
      <c r="M473" s="318"/>
      <c r="N473" s="318"/>
      <c r="O473" s="320">
        <v>69079</v>
      </c>
    </row>
    <row r="474" spans="1:15" x14ac:dyDescent="0.2">
      <c r="A474" s="316"/>
      <c r="B474" s="317" t="s">
        <v>206</v>
      </c>
      <c r="C474" s="314" t="s">
        <v>208</v>
      </c>
      <c r="D474" s="319">
        <v>1</v>
      </c>
      <c r="E474" s="319">
        <v>129</v>
      </c>
      <c r="F474" s="319">
        <v>38</v>
      </c>
      <c r="G474" s="318"/>
      <c r="H474" s="318"/>
      <c r="I474" s="319">
        <v>168</v>
      </c>
      <c r="J474" s="319">
        <v>421</v>
      </c>
      <c r="K474" s="320">
        <v>54363</v>
      </c>
      <c r="L474" s="320">
        <v>16014</v>
      </c>
      <c r="M474" s="318"/>
      <c r="N474" s="318"/>
      <c r="O474" s="320">
        <v>70798</v>
      </c>
    </row>
    <row r="475" spans="1:15" x14ac:dyDescent="0.2">
      <c r="A475" s="316"/>
      <c r="B475" s="317" t="s">
        <v>209</v>
      </c>
      <c r="C475" s="314" t="s">
        <v>207</v>
      </c>
      <c r="D475" s="319">
        <v>9</v>
      </c>
      <c r="E475" s="319">
        <v>616</v>
      </c>
      <c r="F475" s="319">
        <v>187</v>
      </c>
      <c r="G475" s="319">
        <v>4</v>
      </c>
      <c r="H475" s="319">
        <v>1</v>
      </c>
      <c r="I475" s="319">
        <v>817</v>
      </c>
      <c r="J475" s="320">
        <v>3890</v>
      </c>
      <c r="K475" s="320">
        <v>266226</v>
      </c>
      <c r="L475" s="320">
        <v>80819</v>
      </c>
      <c r="M475" s="320">
        <v>1729</v>
      </c>
      <c r="N475" s="319">
        <v>432</v>
      </c>
      <c r="O475" s="320">
        <v>353096</v>
      </c>
    </row>
    <row r="476" spans="1:15" x14ac:dyDescent="0.2">
      <c r="A476" s="316"/>
      <c r="B476" s="317" t="s">
        <v>209</v>
      </c>
      <c r="C476" s="314" t="s">
        <v>208</v>
      </c>
      <c r="D476" s="319">
        <v>19</v>
      </c>
      <c r="E476" s="319">
        <v>554</v>
      </c>
      <c r="F476" s="319">
        <v>213</v>
      </c>
      <c r="G476" s="319">
        <v>3</v>
      </c>
      <c r="H476" s="318"/>
      <c r="I476" s="319">
        <v>789</v>
      </c>
      <c r="J476" s="320">
        <v>8006</v>
      </c>
      <c r="K476" s="320">
        <v>233437</v>
      </c>
      <c r="L476" s="320">
        <v>89751</v>
      </c>
      <c r="M476" s="320">
        <v>1264</v>
      </c>
      <c r="N476" s="318"/>
      <c r="O476" s="320">
        <v>332458</v>
      </c>
    </row>
    <row r="477" spans="1:15" x14ac:dyDescent="0.2">
      <c r="A477" s="316"/>
      <c r="B477" s="317" t="s">
        <v>210</v>
      </c>
      <c r="C477" s="314" t="s">
        <v>207</v>
      </c>
      <c r="D477" s="319">
        <v>26</v>
      </c>
      <c r="E477" s="320">
        <v>1737</v>
      </c>
      <c r="F477" s="319">
        <v>834</v>
      </c>
      <c r="G477" s="319">
        <v>16</v>
      </c>
      <c r="H477" s="319">
        <v>4</v>
      </c>
      <c r="I477" s="320">
        <v>2617</v>
      </c>
      <c r="J477" s="320">
        <v>7376</v>
      </c>
      <c r="K477" s="320">
        <v>492779</v>
      </c>
      <c r="L477" s="320">
        <v>236602</v>
      </c>
      <c r="M477" s="320">
        <v>4539</v>
      </c>
      <c r="N477" s="320">
        <v>1135</v>
      </c>
      <c r="O477" s="320">
        <v>742431</v>
      </c>
    </row>
    <row r="478" spans="1:15" x14ac:dyDescent="0.2">
      <c r="A478" s="316"/>
      <c r="B478" s="317" t="s">
        <v>210</v>
      </c>
      <c r="C478" s="314" t="s">
        <v>208</v>
      </c>
      <c r="D478" s="319">
        <v>39</v>
      </c>
      <c r="E478" s="320">
        <v>1582</v>
      </c>
      <c r="F478" s="319">
        <v>808</v>
      </c>
      <c r="G478" s="319">
        <v>5</v>
      </c>
      <c r="H478" s="318"/>
      <c r="I478" s="320">
        <v>2434</v>
      </c>
      <c r="J478" s="320">
        <v>11659</v>
      </c>
      <c r="K478" s="320">
        <v>472946</v>
      </c>
      <c r="L478" s="320">
        <v>241555</v>
      </c>
      <c r="M478" s="320">
        <v>1495</v>
      </c>
      <c r="N478" s="318"/>
      <c r="O478" s="320">
        <v>727655</v>
      </c>
    </row>
    <row r="479" spans="1:15" x14ac:dyDescent="0.2">
      <c r="A479" s="316"/>
      <c r="B479" s="317" t="s">
        <v>211</v>
      </c>
      <c r="C479" s="314" t="s">
        <v>207</v>
      </c>
      <c r="D479" s="319">
        <v>4</v>
      </c>
      <c r="E479" s="319">
        <v>304</v>
      </c>
      <c r="F479" s="319">
        <v>137</v>
      </c>
      <c r="G479" s="319">
        <v>4</v>
      </c>
      <c r="H479" s="318"/>
      <c r="I479" s="319">
        <v>449</v>
      </c>
      <c r="J479" s="319">
        <v>390</v>
      </c>
      <c r="K479" s="320">
        <v>29634</v>
      </c>
      <c r="L479" s="320">
        <v>13355</v>
      </c>
      <c r="M479" s="319">
        <v>390</v>
      </c>
      <c r="N479" s="318"/>
      <c r="O479" s="320">
        <v>43769</v>
      </c>
    </row>
    <row r="480" spans="1:15" x14ac:dyDescent="0.2">
      <c r="A480" s="316"/>
      <c r="B480" s="317" t="s">
        <v>211</v>
      </c>
      <c r="C480" s="314" t="s">
        <v>208</v>
      </c>
      <c r="D480" s="319">
        <v>8</v>
      </c>
      <c r="E480" s="319">
        <v>248</v>
      </c>
      <c r="F480" s="319">
        <v>109</v>
      </c>
      <c r="G480" s="319">
        <v>3</v>
      </c>
      <c r="H480" s="319">
        <v>1</v>
      </c>
      <c r="I480" s="319">
        <v>369</v>
      </c>
      <c r="J480" s="320">
        <v>1420</v>
      </c>
      <c r="K480" s="320">
        <v>44021</v>
      </c>
      <c r="L480" s="320">
        <v>19348</v>
      </c>
      <c r="M480" s="319">
        <v>533</v>
      </c>
      <c r="N480" s="319">
        <v>178</v>
      </c>
      <c r="O480" s="320">
        <v>65500</v>
      </c>
    </row>
    <row r="481" spans="1:15" x14ac:dyDescent="0.2">
      <c r="A481" s="316"/>
      <c r="B481" s="317" t="s">
        <v>212</v>
      </c>
      <c r="C481" s="314" t="s">
        <v>207</v>
      </c>
      <c r="D481" s="319">
        <v>163</v>
      </c>
      <c r="E481" s="320">
        <v>5477</v>
      </c>
      <c r="F481" s="320">
        <v>1620</v>
      </c>
      <c r="G481" s="319">
        <v>169</v>
      </c>
      <c r="H481" s="319">
        <v>11</v>
      </c>
      <c r="I481" s="320">
        <v>7440</v>
      </c>
      <c r="J481" s="320">
        <v>14552</v>
      </c>
      <c r="K481" s="320">
        <v>488977</v>
      </c>
      <c r="L481" s="320">
        <v>144631</v>
      </c>
      <c r="M481" s="320">
        <v>15088</v>
      </c>
      <c r="N481" s="319">
        <v>982</v>
      </c>
      <c r="O481" s="320">
        <v>664230</v>
      </c>
    </row>
    <row r="482" spans="1:15" x14ac:dyDescent="0.2">
      <c r="A482" s="316"/>
      <c r="B482" s="317" t="s">
        <v>213</v>
      </c>
      <c r="C482" s="314" t="s">
        <v>208</v>
      </c>
      <c r="D482" s="319">
        <v>119</v>
      </c>
      <c r="E482" s="320">
        <v>4650</v>
      </c>
      <c r="F482" s="320">
        <v>1822</v>
      </c>
      <c r="G482" s="319">
        <v>111</v>
      </c>
      <c r="H482" s="319">
        <v>10</v>
      </c>
      <c r="I482" s="320">
        <v>6712</v>
      </c>
      <c r="J482" s="320">
        <v>21208</v>
      </c>
      <c r="K482" s="320">
        <v>828710</v>
      </c>
      <c r="L482" s="320">
        <v>324712</v>
      </c>
      <c r="M482" s="320">
        <v>19782</v>
      </c>
      <c r="N482" s="320">
        <v>1782</v>
      </c>
      <c r="O482" s="320">
        <v>1196194</v>
      </c>
    </row>
    <row r="483" spans="1:15" x14ac:dyDescent="0.2">
      <c r="A483" s="316"/>
      <c r="B483" s="317" t="s">
        <v>214</v>
      </c>
      <c r="C483" s="314" t="s">
        <v>207</v>
      </c>
      <c r="D483" s="319">
        <v>22</v>
      </c>
      <c r="E483" s="320">
        <v>1647</v>
      </c>
      <c r="F483" s="319">
        <v>444</v>
      </c>
      <c r="G483" s="319">
        <v>8</v>
      </c>
      <c r="H483" s="319">
        <v>3</v>
      </c>
      <c r="I483" s="320">
        <v>2124</v>
      </c>
      <c r="J483" s="320">
        <v>3512</v>
      </c>
      <c r="K483" s="320">
        <v>262907</v>
      </c>
      <c r="L483" s="320">
        <v>70875</v>
      </c>
      <c r="M483" s="320">
        <v>1277</v>
      </c>
      <c r="N483" s="319">
        <v>479</v>
      </c>
      <c r="O483" s="320">
        <v>339050</v>
      </c>
    </row>
    <row r="484" spans="1:15" x14ac:dyDescent="0.2">
      <c r="A484" s="316"/>
      <c r="B484" s="317" t="s">
        <v>215</v>
      </c>
      <c r="C484" s="314" t="s">
        <v>208</v>
      </c>
      <c r="D484" s="319">
        <v>17</v>
      </c>
      <c r="E484" s="320">
        <v>3734</v>
      </c>
      <c r="F484" s="320">
        <v>1222</v>
      </c>
      <c r="G484" s="319">
        <v>17</v>
      </c>
      <c r="H484" s="319">
        <v>3</v>
      </c>
      <c r="I484" s="320">
        <v>4993</v>
      </c>
      <c r="J484" s="320">
        <v>3360</v>
      </c>
      <c r="K484" s="320">
        <v>738107</v>
      </c>
      <c r="L484" s="320">
        <v>241555</v>
      </c>
      <c r="M484" s="320">
        <v>3360</v>
      </c>
      <c r="N484" s="319">
        <v>593</v>
      </c>
      <c r="O484" s="320">
        <v>986975</v>
      </c>
    </row>
    <row r="485" spans="1:15" x14ac:dyDescent="0.2">
      <c r="A485" s="316"/>
      <c r="B485" s="321" t="s">
        <v>67</v>
      </c>
      <c r="C485" s="321"/>
      <c r="D485" s="319">
        <v>430</v>
      </c>
      <c r="E485" s="320">
        <v>20796</v>
      </c>
      <c r="F485" s="320">
        <v>7472</v>
      </c>
      <c r="G485" s="319">
        <v>340</v>
      </c>
      <c r="H485" s="319">
        <v>33</v>
      </c>
      <c r="I485" s="322">
        <v>29071</v>
      </c>
      <c r="J485" s="320">
        <v>77097</v>
      </c>
      <c r="K485" s="320">
        <v>3963373</v>
      </c>
      <c r="L485" s="320">
        <v>1495727</v>
      </c>
      <c r="M485" s="320">
        <v>49457</v>
      </c>
      <c r="N485" s="320">
        <v>5581</v>
      </c>
      <c r="O485" s="323">
        <v>5591235</v>
      </c>
    </row>
    <row r="486" spans="1:15" x14ac:dyDescent="0.2">
      <c r="A486" s="316" t="s">
        <v>119</v>
      </c>
      <c r="B486" s="317" t="s">
        <v>206</v>
      </c>
      <c r="C486" s="314" t="s">
        <v>207</v>
      </c>
      <c r="D486" s="319">
        <v>1</v>
      </c>
      <c r="E486" s="319">
        <v>2</v>
      </c>
      <c r="F486" s="319">
        <v>88</v>
      </c>
      <c r="G486" s="319">
        <v>2</v>
      </c>
      <c r="H486" s="319">
        <v>48</v>
      </c>
      <c r="I486" s="319">
        <v>141</v>
      </c>
      <c r="J486" s="319">
        <v>434</v>
      </c>
      <c r="K486" s="319">
        <v>869</v>
      </c>
      <c r="L486" s="320">
        <v>38233</v>
      </c>
      <c r="M486" s="319">
        <v>869</v>
      </c>
      <c r="N486" s="320">
        <v>20854</v>
      </c>
      <c r="O486" s="320">
        <v>61259</v>
      </c>
    </row>
    <row r="487" spans="1:15" x14ac:dyDescent="0.2">
      <c r="A487" s="316"/>
      <c r="B487" s="317" t="s">
        <v>206</v>
      </c>
      <c r="C487" s="314" t="s">
        <v>208</v>
      </c>
      <c r="D487" s="319">
        <v>5</v>
      </c>
      <c r="E487" s="318"/>
      <c r="F487" s="319">
        <v>78</v>
      </c>
      <c r="G487" s="319">
        <v>2</v>
      </c>
      <c r="H487" s="319">
        <v>47</v>
      </c>
      <c r="I487" s="319">
        <v>132</v>
      </c>
      <c r="J487" s="320">
        <v>2107</v>
      </c>
      <c r="K487" s="318"/>
      <c r="L487" s="320">
        <v>32871</v>
      </c>
      <c r="M487" s="319">
        <v>843</v>
      </c>
      <c r="N487" s="320">
        <v>19807</v>
      </c>
      <c r="O487" s="320">
        <v>55628</v>
      </c>
    </row>
    <row r="488" spans="1:15" x14ac:dyDescent="0.2">
      <c r="A488" s="316"/>
      <c r="B488" s="317" t="s">
        <v>209</v>
      </c>
      <c r="C488" s="314" t="s">
        <v>207</v>
      </c>
      <c r="D488" s="319">
        <v>30</v>
      </c>
      <c r="E488" s="319">
        <v>6</v>
      </c>
      <c r="F488" s="319">
        <v>510</v>
      </c>
      <c r="G488" s="319">
        <v>9</v>
      </c>
      <c r="H488" s="319">
        <v>388</v>
      </c>
      <c r="I488" s="319">
        <v>943</v>
      </c>
      <c r="J488" s="320">
        <v>12966</v>
      </c>
      <c r="K488" s="320">
        <v>2593</v>
      </c>
      <c r="L488" s="320">
        <v>220414</v>
      </c>
      <c r="M488" s="320">
        <v>3890</v>
      </c>
      <c r="N488" s="320">
        <v>167688</v>
      </c>
      <c r="O488" s="320">
        <v>407551</v>
      </c>
    </row>
    <row r="489" spans="1:15" x14ac:dyDescent="0.2">
      <c r="A489" s="316"/>
      <c r="B489" s="317" t="s">
        <v>209</v>
      </c>
      <c r="C489" s="314" t="s">
        <v>208</v>
      </c>
      <c r="D489" s="319">
        <v>15</v>
      </c>
      <c r="E489" s="319">
        <v>7</v>
      </c>
      <c r="F489" s="319">
        <v>455</v>
      </c>
      <c r="G489" s="319">
        <v>7</v>
      </c>
      <c r="H489" s="319">
        <v>338</v>
      </c>
      <c r="I489" s="319">
        <v>822</v>
      </c>
      <c r="J489" s="320">
        <v>6320</v>
      </c>
      <c r="K489" s="320">
        <v>2950</v>
      </c>
      <c r="L489" s="320">
        <v>191721</v>
      </c>
      <c r="M489" s="320">
        <v>2950</v>
      </c>
      <c r="N489" s="320">
        <v>142422</v>
      </c>
      <c r="O489" s="320">
        <v>346363</v>
      </c>
    </row>
    <row r="490" spans="1:15" x14ac:dyDescent="0.2">
      <c r="A490" s="316"/>
      <c r="B490" s="317" t="s">
        <v>210</v>
      </c>
      <c r="C490" s="314" t="s">
        <v>207</v>
      </c>
      <c r="D490" s="319">
        <v>44</v>
      </c>
      <c r="E490" s="319">
        <v>19</v>
      </c>
      <c r="F490" s="320">
        <v>1633</v>
      </c>
      <c r="G490" s="319">
        <v>36</v>
      </c>
      <c r="H490" s="320">
        <v>1046</v>
      </c>
      <c r="I490" s="320">
        <v>2778</v>
      </c>
      <c r="J490" s="320">
        <v>12483</v>
      </c>
      <c r="K490" s="320">
        <v>5390</v>
      </c>
      <c r="L490" s="320">
        <v>463274</v>
      </c>
      <c r="M490" s="320">
        <v>10213</v>
      </c>
      <c r="N490" s="320">
        <v>296745</v>
      </c>
      <c r="O490" s="320">
        <v>788105</v>
      </c>
    </row>
    <row r="491" spans="1:15" x14ac:dyDescent="0.2">
      <c r="A491" s="316"/>
      <c r="B491" s="317" t="s">
        <v>210</v>
      </c>
      <c r="C491" s="314" t="s">
        <v>208</v>
      </c>
      <c r="D491" s="319">
        <v>30</v>
      </c>
      <c r="E491" s="319">
        <v>18</v>
      </c>
      <c r="F491" s="320">
        <v>1523</v>
      </c>
      <c r="G491" s="319">
        <v>27</v>
      </c>
      <c r="H491" s="319">
        <v>969</v>
      </c>
      <c r="I491" s="320">
        <v>2567</v>
      </c>
      <c r="J491" s="320">
        <v>8969</v>
      </c>
      <c r="K491" s="320">
        <v>5381</v>
      </c>
      <c r="L491" s="320">
        <v>455307</v>
      </c>
      <c r="M491" s="320">
        <v>8072</v>
      </c>
      <c r="N491" s="320">
        <v>289687</v>
      </c>
      <c r="O491" s="320">
        <v>767416</v>
      </c>
    </row>
    <row r="492" spans="1:15" x14ac:dyDescent="0.2">
      <c r="A492" s="316"/>
      <c r="B492" s="317" t="s">
        <v>211</v>
      </c>
      <c r="C492" s="314" t="s">
        <v>207</v>
      </c>
      <c r="D492" s="319">
        <v>2</v>
      </c>
      <c r="E492" s="319">
        <v>5</v>
      </c>
      <c r="F492" s="319">
        <v>232</v>
      </c>
      <c r="G492" s="319">
        <v>8</v>
      </c>
      <c r="H492" s="319">
        <v>176</v>
      </c>
      <c r="I492" s="319">
        <v>423</v>
      </c>
      <c r="J492" s="319">
        <v>195</v>
      </c>
      <c r="K492" s="319">
        <v>487</v>
      </c>
      <c r="L492" s="320">
        <v>22616</v>
      </c>
      <c r="M492" s="319">
        <v>780</v>
      </c>
      <c r="N492" s="320">
        <v>17157</v>
      </c>
      <c r="O492" s="320">
        <v>41235</v>
      </c>
    </row>
    <row r="493" spans="1:15" x14ac:dyDescent="0.2">
      <c r="A493" s="316"/>
      <c r="B493" s="317" t="s">
        <v>211</v>
      </c>
      <c r="C493" s="314" t="s">
        <v>208</v>
      </c>
      <c r="D493" s="319">
        <v>5</v>
      </c>
      <c r="E493" s="319">
        <v>3</v>
      </c>
      <c r="F493" s="319">
        <v>171</v>
      </c>
      <c r="G493" s="319">
        <v>5</v>
      </c>
      <c r="H493" s="319">
        <v>112</v>
      </c>
      <c r="I493" s="319">
        <v>296</v>
      </c>
      <c r="J493" s="319">
        <v>888</v>
      </c>
      <c r="K493" s="319">
        <v>533</v>
      </c>
      <c r="L493" s="320">
        <v>30353</v>
      </c>
      <c r="M493" s="319">
        <v>888</v>
      </c>
      <c r="N493" s="320">
        <v>19880</v>
      </c>
      <c r="O493" s="320">
        <v>52542</v>
      </c>
    </row>
    <row r="494" spans="1:15" x14ac:dyDescent="0.2">
      <c r="A494" s="316"/>
      <c r="B494" s="317" t="s">
        <v>212</v>
      </c>
      <c r="C494" s="314" t="s">
        <v>207</v>
      </c>
      <c r="D494" s="319">
        <v>169</v>
      </c>
      <c r="E494" s="319">
        <v>120</v>
      </c>
      <c r="F494" s="320">
        <v>4801</v>
      </c>
      <c r="G494" s="319">
        <v>107</v>
      </c>
      <c r="H494" s="320">
        <v>3467</v>
      </c>
      <c r="I494" s="320">
        <v>8664</v>
      </c>
      <c r="J494" s="320">
        <v>15088</v>
      </c>
      <c r="K494" s="320">
        <v>10713</v>
      </c>
      <c r="L494" s="320">
        <v>428625</v>
      </c>
      <c r="M494" s="320">
        <v>9553</v>
      </c>
      <c r="N494" s="320">
        <v>309528</v>
      </c>
      <c r="O494" s="320">
        <v>773507</v>
      </c>
    </row>
    <row r="495" spans="1:15" x14ac:dyDescent="0.2">
      <c r="A495" s="316"/>
      <c r="B495" s="317" t="s">
        <v>213</v>
      </c>
      <c r="C495" s="314" t="s">
        <v>208</v>
      </c>
      <c r="D495" s="319">
        <v>135</v>
      </c>
      <c r="E495" s="319">
        <v>63</v>
      </c>
      <c r="F495" s="320">
        <v>4187</v>
      </c>
      <c r="G495" s="319">
        <v>95</v>
      </c>
      <c r="H495" s="320">
        <v>2744</v>
      </c>
      <c r="I495" s="320">
        <v>7224</v>
      </c>
      <c r="J495" s="320">
        <v>24059</v>
      </c>
      <c r="K495" s="320">
        <v>11228</v>
      </c>
      <c r="L495" s="320">
        <v>746196</v>
      </c>
      <c r="M495" s="320">
        <v>16931</v>
      </c>
      <c r="N495" s="320">
        <v>489028</v>
      </c>
      <c r="O495" s="320">
        <v>1287442</v>
      </c>
    </row>
    <row r="496" spans="1:15" x14ac:dyDescent="0.2">
      <c r="A496" s="316"/>
      <c r="B496" s="317" t="s">
        <v>214</v>
      </c>
      <c r="C496" s="314" t="s">
        <v>207</v>
      </c>
      <c r="D496" s="319">
        <v>19</v>
      </c>
      <c r="E496" s="319">
        <v>13</v>
      </c>
      <c r="F496" s="320">
        <v>1525</v>
      </c>
      <c r="G496" s="319">
        <v>51</v>
      </c>
      <c r="H496" s="320">
        <v>1147</v>
      </c>
      <c r="I496" s="320">
        <v>2755</v>
      </c>
      <c r="J496" s="320">
        <v>3033</v>
      </c>
      <c r="K496" s="320">
        <v>2075</v>
      </c>
      <c r="L496" s="320">
        <v>243432</v>
      </c>
      <c r="M496" s="320">
        <v>8141</v>
      </c>
      <c r="N496" s="320">
        <v>183093</v>
      </c>
      <c r="O496" s="320">
        <v>439774</v>
      </c>
    </row>
    <row r="497" spans="1:15" x14ac:dyDescent="0.2">
      <c r="A497" s="316"/>
      <c r="B497" s="317" t="s">
        <v>215</v>
      </c>
      <c r="C497" s="314" t="s">
        <v>208</v>
      </c>
      <c r="D497" s="319">
        <v>38</v>
      </c>
      <c r="E497" s="319">
        <v>20</v>
      </c>
      <c r="F497" s="320">
        <v>3532</v>
      </c>
      <c r="G497" s="319">
        <v>119</v>
      </c>
      <c r="H497" s="320">
        <v>2486</v>
      </c>
      <c r="I497" s="320">
        <v>6195</v>
      </c>
      <c r="J497" s="320">
        <v>7512</v>
      </c>
      <c r="K497" s="320">
        <v>3953</v>
      </c>
      <c r="L497" s="320">
        <v>698178</v>
      </c>
      <c r="M497" s="320">
        <v>23523</v>
      </c>
      <c r="N497" s="320">
        <v>491413</v>
      </c>
      <c r="O497" s="320">
        <v>1224579</v>
      </c>
    </row>
    <row r="498" spans="1:15" x14ac:dyDescent="0.2">
      <c r="A498" s="316"/>
      <c r="B498" s="321" t="s">
        <v>67</v>
      </c>
      <c r="C498" s="321"/>
      <c r="D498" s="319">
        <v>493</v>
      </c>
      <c r="E498" s="319">
        <v>276</v>
      </c>
      <c r="F498" s="320">
        <v>18735</v>
      </c>
      <c r="G498" s="319">
        <v>468</v>
      </c>
      <c r="H498" s="320">
        <v>12968</v>
      </c>
      <c r="I498" s="322">
        <v>32940</v>
      </c>
      <c r="J498" s="320">
        <v>94054</v>
      </c>
      <c r="K498" s="320">
        <v>46172</v>
      </c>
      <c r="L498" s="320">
        <v>3571220</v>
      </c>
      <c r="M498" s="320">
        <v>86653</v>
      </c>
      <c r="N498" s="320">
        <v>2447302</v>
      </c>
      <c r="O498" s="323">
        <v>6245401</v>
      </c>
    </row>
    <row r="499" spans="1:15" x14ac:dyDescent="0.2">
      <c r="A499" s="316" t="s">
        <v>120</v>
      </c>
      <c r="B499" s="317" t="s">
        <v>206</v>
      </c>
      <c r="C499" s="314" t="s">
        <v>207</v>
      </c>
      <c r="D499" s="319">
        <v>97</v>
      </c>
      <c r="E499" s="318"/>
      <c r="F499" s="318"/>
      <c r="G499" s="319">
        <v>1</v>
      </c>
      <c r="H499" s="318"/>
      <c r="I499" s="319">
        <v>98</v>
      </c>
      <c r="J499" s="320">
        <v>42564</v>
      </c>
      <c r="K499" s="318"/>
      <c r="L499" s="318"/>
      <c r="M499" s="319">
        <v>439</v>
      </c>
      <c r="N499" s="318"/>
      <c r="O499" s="320">
        <v>43003</v>
      </c>
    </row>
    <row r="500" spans="1:15" x14ac:dyDescent="0.2">
      <c r="A500" s="316"/>
      <c r="B500" s="317" t="s">
        <v>206</v>
      </c>
      <c r="C500" s="314" t="s">
        <v>208</v>
      </c>
      <c r="D500" s="319">
        <v>78</v>
      </c>
      <c r="E500" s="318"/>
      <c r="F500" s="319">
        <v>1</v>
      </c>
      <c r="G500" s="318"/>
      <c r="H500" s="318"/>
      <c r="I500" s="319">
        <v>79</v>
      </c>
      <c r="J500" s="320">
        <v>33200</v>
      </c>
      <c r="K500" s="318"/>
      <c r="L500" s="319">
        <v>426</v>
      </c>
      <c r="M500" s="318"/>
      <c r="N500" s="318"/>
      <c r="O500" s="320">
        <v>33626</v>
      </c>
    </row>
    <row r="501" spans="1:15" x14ac:dyDescent="0.2">
      <c r="A501" s="316"/>
      <c r="B501" s="317" t="s">
        <v>209</v>
      </c>
      <c r="C501" s="314" t="s">
        <v>207</v>
      </c>
      <c r="D501" s="319">
        <v>522</v>
      </c>
      <c r="E501" s="319">
        <v>3</v>
      </c>
      <c r="F501" s="319">
        <v>27</v>
      </c>
      <c r="G501" s="319">
        <v>7</v>
      </c>
      <c r="H501" s="318"/>
      <c r="I501" s="319">
        <v>559</v>
      </c>
      <c r="J501" s="320">
        <v>227857</v>
      </c>
      <c r="K501" s="320">
        <v>1310</v>
      </c>
      <c r="L501" s="320">
        <v>11786</v>
      </c>
      <c r="M501" s="320">
        <v>3056</v>
      </c>
      <c r="N501" s="318"/>
      <c r="O501" s="320">
        <v>244009</v>
      </c>
    </row>
    <row r="502" spans="1:15" x14ac:dyDescent="0.2">
      <c r="A502" s="316"/>
      <c r="B502" s="317" t="s">
        <v>209</v>
      </c>
      <c r="C502" s="314" t="s">
        <v>208</v>
      </c>
      <c r="D502" s="319">
        <v>481</v>
      </c>
      <c r="E502" s="319">
        <v>6</v>
      </c>
      <c r="F502" s="319">
        <v>23</v>
      </c>
      <c r="G502" s="319">
        <v>10</v>
      </c>
      <c r="H502" s="319">
        <v>2</v>
      </c>
      <c r="I502" s="319">
        <v>522</v>
      </c>
      <c r="J502" s="320">
        <v>204704</v>
      </c>
      <c r="K502" s="320">
        <v>2553</v>
      </c>
      <c r="L502" s="320">
        <v>9788</v>
      </c>
      <c r="M502" s="320">
        <v>4256</v>
      </c>
      <c r="N502" s="319">
        <v>851</v>
      </c>
      <c r="O502" s="320">
        <v>222152</v>
      </c>
    </row>
    <row r="503" spans="1:15" x14ac:dyDescent="0.2">
      <c r="A503" s="316"/>
      <c r="B503" s="317" t="s">
        <v>210</v>
      </c>
      <c r="C503" s="314" t="s">
        <v>207</v>
      </c>
      <c r="D503" s="320">
        <v>1368</v>
      </c>
      <c r="E503" s="319">
        <v>7</v>
      </c>
      <c r="F503" s="319">
        <v>194</v>
      </c>
      <c r="G503" s="319">
        <v>28</v>
      </c>
      <c r="H503" s="319">
        <v>6</v>
      </c>
      <c r="I503" s="320">
        <v>1603</v>
      </c>
      <c r="J503" s="320">
        <v>391976</v>
      </c>
      <c r="K503" s="320">
        <v>2006</v>
      </c>
      <c r="L503" s="320">
        <v>55587</v>
      </c>
      <c r="M503" s="320">
        <v>8023</v>
      </c>
      <c r="N503" s="320">
        <v>1719</v>
      </c>
      <c r="O503" s="320">
        <v>459311</v>
      </c>
    </row>
    <row r="504" spans="1:15" x14ac:dyDescent="0.2">
      <c r="A504" s="316"/>
      <c r="B504" s="317" t="s">
        <v>210</v>
      </c>
      <c r="C504" s="314" t="s">
        <v>208</v>
      </c>
      <c r="D504" s="320">
        <v>1278</v>
      </c>
      <c r="E504" s="319">
        <v>11</v>
      </c>
      <c r="F504" s="319">
        <v>169</v>
      </c>
      <c r="G504" s="319">
        <v>24</v>
      </c>
      <c r="H504" s="319">
        <v>6</v>
      </c>
      <c r="I504" s="320">
        <v>1488</v>
      </c>
      <c r="J504" s="320">
        <v>385884</v>
      </c>
      <c r="K504" s="320">
        <v>3321</v>
      </c>
      <c r="L504" s="320">
        <v>51028</v>
      </c>
      <c r="M504" s="320">
        <v>7247</v>
      </c>
      <c r="N504" s="320">
        <v>1812</v>
      </c>
      <c r="O504" s="320">
        <v>449292</v>
      </c>
    </row>
    <row r="505" spans="1:15" x14ac:dyDescent="0.2">
      <c r="A505" s="316"/>
      <c r="B505" s="317" t="s">
        <v>211</v>
      </c>
      <c r="C505" s="314" t="s">
        <v>207</v>
      </c>
      <c r="D505" s="319">
        <v>204</v>
      </c>
      <c r="E505" s="319">
        <v>2</v>
      </c>
      <c r="F505" s="319">
        <v>34</v>
      </c>
      <c r="G505" s="319">
        <v>3</v>
      </c>
      <c r="H505" s="318"/>
      <c r="I505" s="319">
        <v>243</v>
      </c>
      <c r="J505" s="320">
        <v>20085</v>
      </c>
      <c r="K505" s="319">
        <v>197</v>
      </c>
      <c r="L505" s="320">
        <v>3348</v>
      </c>
      <c r="M505" s="319">
        <v>295</v>
      </c>
      <c r="N505" s="318"/>
      <c r="O505" s="320">
        <v>23925</v>
      </c>
    </row>
    <row r="506" spans="1:15" x14ac:dyDescent="0.2">
      <c r="A506" s="316"/>
      <c r="B506" s="317" t="s">
        <v>211</v>
      </c>
      <c r="C506" s="314" t="s">
        <v>208</v>
      </c>
      <c r="D506" s="319">
        <v>111</v>
      </c>
      <c r="E506" s="319">
        <v>1</v>
      </c>
      <c r="F506" s="319">
        <v>18</v>
      </c>
      <c r="G506" s="319">
        <v>2</v>
      </c>
      <c r="H506" s="319">
        <v>1</v>
      </c>
      <c r="I506" s="319">
        <v>133</v>
      </c>
      <c r="J506" s="320">
        <v>19900</v>
      </c>
      <c r="K506" s="319">
        <v>179</v>
      </c>
      <c r="L506" s="320">
        <v>3227</v>
      </c>
      <c r="M506" s="319">
        <v>359</v>
      </c>
      <c r="N506" s="319">
        <v>179</v>
      </c>
      <c r="O506" s="320">
        <v>23844</v>
      </c>
    </row>
    <row r="507" spans="1:15" x14ac:dyDescent="0.2">
      <c r="A507" s="316"/>
      <c r="B507" s="317" t="s">
        <v>212</v>
      </c>
      <c r="C507" s="314" t="s">
        <v>207</v>
      </c>
      <c r="D507" s="320">
        <v>4538</v>
      </c>
      <c r="E507" s="319">
        <v>136</v>
      </c>
      <c r="F507" s="319">
        <v>758</v>
      </c>
      <c r="G507" s="319">
        <v>94</v>
      </c>
      <c r="H507" s="319">
        <v>49</v>
      </c>
      <c r="I507" s="320">
        <v>5575</v>
      </c>
      <c r="J507" s="320">
        <v>409196</v>
      </c>
      <c r="K507" s="320">
        <v>12263</v>
      </c>
      <c r="L507" s="320">
        <v>68350</v>
      </c>
      <c r="M507" s="320">
        <v>8476</v>
      </c>
      <c r="N507" s="320">
        <v>4418</v>
      </c>
      <c r="O507" s="320">
        <v>502703</v>
      </c>
    </row>
    <row r="508" spans="1:15" x14ac:dyDescent="0.2">
      <c r="A508" s="316"/>
      <c r="B508" s="317" t="s">
        <v>213</v>
      </c>
      <c r="C508" s="314" t="s">
        <v>208</v>
      </c>
      <c r="D508" s="320">
        <v>3788</v>
      </c>
      <c r="E508" s="319">
        <v>59</v>
      </c>
      <c r="F508" s="319">
        <v>626</v>
      </c>
      <c r="G508" s="319">
        <v>87</v>
      </c>
      <c r="H508" s="319">
        <v>33</v>
      </c>
      <c r="I508" s="320">
        <v>4593</v>
      </c>
      <c r="J508" s="320">
        <v>681838</v>
      </c>
      <c r="K508" s="320">
        <v>10620</v>
      </c>
      <c r="L508" s="320">
        <v>112680</v>
      </c>
      <c r="M508" s="320">
        <v>15660</v>
      </c>
      <c r="N508" s="320">
        <v>5940</v>
      </c>
      <c r="O508" s="320">
        <v>826738</v>
      </c>
    </row>
    <row r="509" spans="1:15" x14ac:dyDescent="0.2">
      <c r="A509" s="316"/>
      <c r="B509" s="317" t="s">
        <v>214</v>
      </c>
      <c r="C509" s="314" t="s">
        <v>207</v>
      </c>
      <c r="D509" s="320">
        <v>1359</v>
      </c>
      <c r="E509" s="319">
        <v>31</v>
      </c>
      <c r="F509" s="319">
        <v>268</v>
      </c>
      <c r="G509" s="319">
        <v>23</v>
      </c>
      <c r="H509" s="319">
        <v>10</v>
      </c>
      <c r="I509" s="320">
        <v>1691</v>
      </c>
      <c r="J509" s="320">
        <v>219103</v>
      </c>
      <c r="K509" s="320">
        <v>4998</v>
      </c>
      <c r="L509" s="320">
        <v>43208</v>
      </c>
      <c r="M509" s="320">
        <v>3708</v>
      </c>
      <c r="N509" s="320">
        <v>1612</v>
      </c>
      <c r="O509" s="320">
        <v>272629</v>
      </c>
    </row>
    <row r="510" spans="1:15" x14ac:dyDescent="0.2">
      <c r="A510" s="316"/>
      <c r="B510" s="317" t="s">
        <v>215</v>
      </c>
      <c r="C510" s="314" t="s">
        <v>208</v>
      </c>
      <c r="D510" s="320">
        <v>2939</v>
      </c>
      <c r="E510" s="319">
        <v>25</v>
      </c>
      <c r="F510" s="319">
        <v>539</v>
      </c>
      <c r="G510" s="319">
        <v>43</v>
      </c>
      <c r="H510" s="319">
        <v>6</v>
      </c>
      <c r="I510" s="320">
        <v>3552</v>
      </c>
      <c r="J510" s="320">
        <v>586768</v>
      </c>
      <c r="K510" s="320">
        <v>4991</v>
      </c>
      <c r="L510" s="320">
        <v>107611</v>
      </c>
      <c r="M510" s="320">
        <v>8585</v>
      </c>
      <c r="N510" s="320">
        <v>1198</v>
      </c>
      <c r="O510" s="320">
        <v>709153</v>
      </c>
    </row>
    <row r="511" spans="1:15" x14ac:dyDescent="0.2">
      <c r="A511" s="316"/>
      <c r="B511" s="321" t="s">
        <v>67</v>
      </c>
      <c r="C511" s="321"/>
      <c r="D511" s="320">
        <v>16763</v>
      </c>
      <c r="E511" s="319">
        <v>281</v>
      </c>
      <c r="F511" s="320">
        <v>2657</v>
      </c>
      <c r="G511" s="319">
        <v>322</v>
      </c>
      <c r="H511" s="319">
        <v>113</v>
      </c>
      <c r="I511" s="322">
        <v>20136</v>
      </c>
      <c r="J511" s="320">
        <v>3223075</v>
      </c>
      <c r="K511" s="320">
        <v>42438</v>
      </c>
      <c r="L511" s="320">
        <v>467039</v>
      </c>
      <c r="M511" s="320">
        <v>60104</v>
      </c>
      <c r="N511" s="320">
        <v>17729</v>
      </c>
      <c r="O511" s="323">
        <v>3810385</v>
      </c>
    </row>
    <row r="512" spans="1:15" x14ac:dyDescent="0.2">
      <c r="A512" s="316" t="s">
        <v>121</v>
      </c>
      <c r="B512" s="317" t="s">
        <v>206</v>
      </c>
      <c r="C512" s="314" t="s">
        <v>207</v>
      </c>
      <c r="D512" s="319">
        <v>231</v>
      </c>
      <c r="E512" s="319">
        <v>23</v>
      </c>
      <c r="F512" s="319">
        <v>95</v>
      </c>
      <c r="G512" s="319">
        <v>177</v>
      </c>
      <c r="H512" s="319">
        <v>9</v>
      </c>
      <c r="I512" s="319">
        <v>535</v>
      </c>
      <c r="J512" s="320">
        <v>100361</v>
      </c>
      <c r="K512" s="320">
        <v>9993</v>
      </c>
      <c r="L512" s="320">
        <v>41274</v>
      </c>
      <c r="M512" s="320">
        <v>76900</v>
      </c>
      <c r="N512" s="320">
        <v>3910</v>
      </c>
      <c r="O512" s="320">
        <v>232438</v>
      </c>
    </row>
    <row r="513" spans="1:15" x14ac:dyDescent="0.2">
      <c r="A513" s="316"/>
      <c r="B513" s="317" t="s">
        <v>206</v>
      </c>
      <c r="C513" s="314" t="s">
        <v>208</v>
      </c>
      <c r="D513" s="319">
        <v>207</v>
      </c>
      <c r="E513" s="319">
        <v>19</v>
      </c>
      <c r="F513" s="319">
        <v>102</v>
      </c>
      <c r="G513" s="319">
        <v>185</v>
      </c>
      <c r="H513" s="319">
        <v>5</v>
      </c>
      <c r="I513" s="319">
        <v>518</v>
      </c>
      <c r="J513" s="320">
        <v>87234</v>
      </c>
      <c r="K513" s="320">
        <v>8007</v>
      </c>
      <c r="L513" s="320">
        <v>42985</v>
      </c>
      <c r="M513" s="320">
        <v>77963</v>
      </c>
      <c r="N513" s="320">
        <v>2107</v>
      </c>
      <c r="O513" s="320">
        <v>218296</v>
      </c>
    </row>
    <row r="514" spans="1:15" x14ac:dyDescent="0.2">
      <c r="A514" s="316"/>
      <c r="B514" s="317" t="s">
        <v>209</v>
      </c>
      <c r="C514" s="314" t="s">
        <v>207</v>
      </c>
      <c r="D514" s="319">
        <v>857</v>
      </c>
      <c r="E514" s="319">
        <v>125</v>
      </c>
      <c r="F514" s="319">
        <v>399</v>
      </c>
      <c r="G514" s="320">
        <v>1213</v>
      </c>
      <c r="H514" s="319">
        <v>41</v>
      </c>
      <c r="I514" s="320">
        <v>2635</v>
      </c>
      <c r="J514" s="320">
        <v>370383</v>
      </c>
      <c r="K514" s="320">
        <v>54023</v>
      </c>
      <c r="L514" s="320">
        <v>172442</v>
      </c>
      <c r="M514" s="320">
        <v>524240</v>
      </c>
      <c r="N514" s="320">
        <v>17720</v>
      </c>
      <c r="O514" s="320">
        <v>1138808</v>
      </c>
    </row>
    <row r="515" spans="1:15" x14ac:dyDescent="0.2">
      <c r="A515" s="316"/>
      <c r="B515" s="317" t="s">
        <v>209</v>
      </c>
      <c r="C515" s="314" t="s">
        <v>208</v>
      </c>
      <c r="D515" s="319">
        <v>833</v>
      </c>
      <c r="E515" s="319">
        <v>125</v>
      </c>
      <c r="F515" s="319">
        <v>391</v>
      </c>
      <c r="G515" s="320">
        <v>1098</v>
      </c>
      <c r="H515" s="319">
        <v>45</v>
      </c>
      <c r="I515" s="320">
        <v>2492</v>
      </c>
      <c r="J515" s="320">
        <v>350998</v>
      </c>
      <c r="K515" s="320">
        <v>52671</v>
      </c>
      <c r="L515" s="320">
        <v>164754</v>
      </c>
      <c r="M515" s="320">
        <v>462660</v>
      </c>
      <c r="N515" s="320">
        <v>18961</v>
      </c>
      <c r="O515" s="320">
        <v>1050044</v>
      </c>
    </row>
    <row r="516" spans="1:15" x14ac:dyDescent="0.2">
      <c r="A516" s="316"/>
      <c r="B516" s="317" t="s">
        <v>210</v>
      </c>
      <c r="C516" s="314" t="s">
        <v>207</v>
      </c>
      <c r="D516" s="320">
        <v>1633</v>
      </c>
      <c r="E516" s="319">
        <v>281</v>
      </c>
      <c r="F516" s="320">
        <v>1549</v>
      </c>
      <c r="G516" s="320">
        <v>2661</v>
      </c>
      <c r="H516" s="319">
        <v>143</v>
      </c>
      <c r="I516" s="320">
        <v>6267</v>
      </c>
      <c r="J516" s="320">
        <v>463274</v>
      </c>
      <c r="K516" s="320">
        <v>79718</v>
      </c>
      <c r="L516" s="320">
        <v>439444</v>
      </c>
      <c r="M516" s="320">
        <v>754913</v>
      </c>
      <c r="N516" s="320">
        <v>40568</v>
      </c>
      <c r="O516" s="320">
        <v>1777917</v>
      </c>
    </row>
    <row r="517" spans="1:15" x14ac:dyDescent="0.2">
      <c r="A517" s="316"/>
      <c r="B517" s="317" t="s">
        <v>210</v>
      </c>
      <c r="C517" s="314" t="s">
        <v>208</v>
      </c>
      <c r="D517" s="320">
        <v>1526</v>
      </c>
      <c r="E517" s="319">
        <v>271</v>
      </c>
      <c r="F517" s="320">
        <v>1400</v>
      </c>
      <c r="G517" s="320">
        <v>2445</v>
      </c>
      <c r="H517" s="319">
        <v>120</v>
      </c>
      <c r="I517" s="320">
        <v>5762</v>
      </c>
      <c r="J517" s="320">
        <v>456204</v>
      </c>
      <c r="K517" s="320">
        <v>81017</v>
      </c>
      <c r="L517" s="320">
        <v>418536</v>
      </c>
      <c r="M517" s="320">
        <v>730943</v>
      </c>
      <c r="N517" s="320">
        <v>35875</v>
      </c>
      <c r="O517" s="320">
        <v>1722575</v>
      </c>
    </row>
    <row r="518" spans="1:15" x14ac:dyDescent="0.2">
      <c r="A518" s="316"/>
      <c r="B518" s="317" t="s">
        <v>211</v>
      </c>
      <c r="C518" s="314" t="s">
        <v>207</v>
      </c>
      <c r="D518" s="319">
        <v>250</v>
      </c>
      <c r="E518" s="319">
        <v>44</v>
      </c>
      <c r="F518" s="319">
        <v>291</v>
      </c>
      <c r="G518" s="319">
        <v>371</v>
      </c>
      <c r="H518" s="319">
        <v>19</v>
      </c>
      <c r="I518" s="319">
        <v>975</v>
      </c>
      <c r="J518" s="320">
        <v>24370</v>
      </c>
      <c r="K518" s="320">
        <v>4289</v>
      </c>
      <c r="L518" s="320">
        <v>28367</v>
      </c>
      <c r="M518" s="320">
        <v>36166</v>
      </c>
      <c r="N518" s="320">
        <v>1852</v>
      </c>
      <c r="O518" s="320">
        <v>95044</v>
      </c>
    </row>
    <row r="519" spans="1:15" x14ac:dyDescent="0.2">
      <c r="A519" s="316"/>
      <c r="B519" s="317" t="s">
        <v>211</v>
      </c>
      <c r="C519" s="314" t="s">
        <v>208</v>
      </c>
      <c r="D519" s="319">
        <v>175</v>
      </c>
      <c r="E519" s="319">
        <v>37</v>
      </c>
      <c r="F519" s="319">
        <v>239</v>
      </c>
      <c r="G519" s="319">
        <v>293</v>
      </c>
      <c r="H519" s="319">
        <v>15</v>
      </c>
      <c r="I519" s="319">
        <v>759</v>
      </c>
      <c r="J519" s="320">
        <v>31063</v>
      </c>
      <c r="K519" s="320">
        <v>6568</v>
      </c>
      <c r="L519" s="320">
        <v>42423</v>
      </c>
      <c r="M519" s="320">
        <v>52008</v>
      </c>
      <c r="N519" s="320">
        <v>2663</v>
      </c>
      <c r="O519" s="320">
        <v>134725</v>
      </c>
    </row>
    <row r="520" spans="1:15" x14ac:dyDescent="0.2">
      <c r="A520" s="316"/>
      <c r="B520" s="317" t="s">
        <v>212</v>
      </c>
      <c r="C520" s="314" t="s">
        <v>207</v>
      </c>
      <c r="D520" s="320">
        <v>5354</v>
      </c>
      <c r="E520" s="320">
        <v>1329</v>
      </c>
      <c r="F520" s="320">
        <v>5337</v>
      </c>
      <c r="G520" s="320">
        <v>7347</v>
      </c>
      <c r="H520" s="319">
        <v>464</v>
      </c>
      <c r="I520" s="320">
        <v>19831</v>
      </c>
      <c r="J520" s="320">
        <v>477996</v>
      </c>
      <c r="K520" s="320">
        <v>118651</v>
      </c>
      <c r="L520" s="320">
        <v>476478</v>
      </c>
      <c r="M520" s="320">
        <v>655927</v>
      </c>
      <c r="N520" s="320">
        <v>41425</v>
      </c>
      <c r="O520" s="320">
        <v>1770477</v>
      </c>
    </row>
    <row r="521" spans="1:15" x14ac:dyDescent="0.2">
      <c r="A521" s="316"/>
      <c r="B521" s="317" t="s">
        <v>213</v>
      </c>
      <c r="C521" s="314" t="s">
        <v>208</v>
      </c>
      <c r="D521" s="320">
        <v>4910</v>
      </c>
      <c r="E521" s="320">
        <v>1030</v>
      </c>
      <c r="F521" s="320">
        <v>5068</v>
      </c>
      <c r="G521" s="320">
        <v>6943</v>
      </c>
      <c r="H521" s="319">
        <v>446</v>
      </c>
      <c r="I521" s="320">
        <v>18397</v>
      </c>
      <c r="J521" s="320">
        <v>875047</v>
      </c>
      <c r="K521" s="320">
        <v>183564</v>
      </c>
      <c r="L521" s="320">
        <v>903205</v>
      </c>
      <c r="M521" s="320">
        <v>1237363</v>
      </c>
      <c r="N521" s="320">
        <v>79485</v>
      </c>
      <c r="O521" s="320">
        <v>3278664</v>
      </c>
    </row>
    <row r="522" spans="1:15" x14ac:dyDescent="0.2">
      <c r="A522" s="316"/>
      <c r="B522" s="317" t="s">
        <v>214</v>
      </c>
      <c r="C522" s="314" t="s">
        <v>207</v>
      </c>
      <c r="D522" s="320">
        <v>1274</v>
      </c>
      <c r="E522" s="319">
        <v>291</v>
      </c>
      <c r="F522" s="320">
        <v>1684</v>
      </c>
      <c r="G522" s="320">
        <v>1780</v>
      </c>
      <c r="H522" s="319">
        <v>118</v>
      </c>
      <c r="I522" s="320">
        <v>5147</v>
      </c>
      <c r="J522" s="320">
        <v>203366</v>
      </c>
      <c r="K522" s="320">
        <v>46452</v>
      </c>
      <c r="L522" s="320">
        <v>268813</v>
      </c>
      <c r="M522" s="320">
        <v>284137</v>
      </c>
      <c r="N522" s="320">
        <v>18836</v>
      </c>
      <c r="O522" s="320">
        <v>821604</v>
      </c>
    </row>
    <row r="523" spans="1:15" x14ac:dyDescent="0.2">
      <c r="A523" s="316"/>
      <c r="B523" s="317" t="s">
        <v>215</v>
      </c>
      <c r="C523" s="314" t="s">
        <v>208</v>
      </c>
      <c r="D523" s="320">
        <v>2565</v>
      </c>
      <c r="E523" s="319">
        <v>504</v>
      </c>
      <c r="F523" s="320">
        <v>4016</v>
      </c>
      <c r="G523" s="320">
        <v>4058</v>
      </c>
      <c r="H523" s="319">
        <v>223</v>
      </c>
      <c r="I523" s="320">
        <v>11366</v>
      </c>
      <c r="J523" s="320">
        <v>507029</v>
      </c>
      <c r="K523" s="320">
        <v>99627</v>
      </c>
      <c r="L523" s="320">
        <v>793851</v>
      </c>
      <c r="M523" s="320">
        <v>802153</v>
      </c>
      <c r="N523" s="320">
        <v>44081</v>
      </c>
      <c r="O523" s="320">
        <v>2246741</v>
      </c>
    </row>
    <row r="524" spans="1:15" x14ac:dyDescent="0.2">
      <c r="A524" s="316"/>
      <c r="B524" s="321" t="s">
        <v>67</v>
      </c>
      <c r="C524" s="321"/>
      <c r="D524" s="320">
        <v>19815</v>
      </c>
      <c r="E524" s="320">
        <v>4079</v>
      </c>
      <c r="F524" s="320">
        <v>20571</v>
      </c>
      <c r="G524" s="320">
        <v>28571</v>
      </c>
      <c r="H524" s="320">
        <v>1648</v>
      </c>
      <c r="I524" s="322">
        <v>74684</v>
      </c>
      <c r="J524" s="320">
        <v>3947325</v>
      </c>
      <c r="K524" s="320">
        <v>744580</v>
      </c>
      <c r="L524" s="320">
        <v>3792572</v>
      </c>
      <c r="M524" s="320">
        <v>5695373</v>
      </c>
      <c r="N524" s="320">
        <v>307483</v>
      </c>
      <c r="O524" s="323">
        <v>14487333</v>
      </c>
    </row>
    <row r="525" spans="1:15" x14ac:dyDescent="0.2">
      <c r="A525" s="316" t="s">
        <v>122</v>
      </c>
      <c r="B525" s="317" t="s">
        <v>206</v>
      </c>
      <c r="C525" s="314" t="s">
        <v>207</v>
      </c>
      <c r="D525" s="319">
        <v>1</v>
      </c>
      <c r="E525" s="319">
        <v>1</v>
      </c>
      <c r="F525" s="319">
        <v>127</v>
      </c>
      <c r="G525" s="319">
        <v>1</v>
      </c>
      <c r="H525" s="319">
        <v>8</v>
      </c>
      <c r="I525" s="319">
        <v>138</v>
      </c>
      <c r="J525" s="319">
        <v>434</v>
      </c>
      <c r="K525" s="319">
        <v>434</v>
      </c>
      <c r="L525" s="320">
        <v>55177</v>
      </c>
      <c r="M525" s="319">
        <v>434</v>
      </c>
      <c r="N525" s="320">
        <v>3476</v>
      </c>
      <c r="O525" s="320">
        <v>59955</v>
      </c>
    </row>
    <row r="526" spans="1:15" x14ac:dyDescent="0.2">
      <c r="A526" s="316"/>
      <c r="B526" s="317" t="s">
        <v>206</v>
      </c>
      <c r="C526" s="314" t="s">
        <v>208</v>
      </c>
      <c r="D526" s="318"/>
      <c r="E526" s="318"/>
      <c r="F526" s="319">
        <v>120</v>
      </c>
      <c r="G526" s="318"/>
      <c r="H526" s="319">
        <v>3</v>
      </c>
      <c r="I526" s="319">
        <v>123</v>
      </c>
      <c r="J526" s="318"/>
      <c r="K526" s="318"/>
      <c r="L526" s="320">
        <v>50571</v>
      </c>
      <c r="M526" s="318"/>
      <c r="N526" s="320">
        <v>1264</v>
      </c>
      <c r="O526" s="320">
        <v>51835</v>
      </c>
    </row>
    <row r="527" spans="1:15" x14ac:dyDescent="0.2">
      <c r="A527" s="316"/>
      <c r="B527" s="317" t="s">
        <v>209</v>
      </c>
      <c r="C527" s="314" t="s">
        <v>207</v>
      </c>
      <c r="D527" s="319">
        <v>11</v>
      </c>
      <c r="E527" s="319">
        <v>3</v>
      </c>
      <c r="F527" s="319">
        <v>673</v>
      </c>
      <c r="G527" s="319">
        <v>7</v>
      </c>
      <c r="H527" s="319">
        <v>70</v>
      </c>
      <c r="I527" s="319">
        <v>764</v>
      </c>
      <c r="J527" s="320">
        <v>4754</v>
      </c>
      <c r="K527" s="320">
        <v>1297</v>
      </c>
      <c r="L527" s="320">
        <v>290861</v>
      </c>
      <c r="M527" s="320">
        <v>3025</v>
      </c>
      <c r="N527" s="320">
        <v>30253</v>
      </c>
      <c r="O527" s="320">
        <v>330190</v>
      </c>
    </row>
    <row r="528" spans="1:15" x14ac:dyDescent="0.2">
      <c r="A528" s="316"/>
      <c r="B528" s="317" t="s">
        <v>209</v>
      </c>
      <c r="C528" s="314" t="s">
        <v>208</v>
      </c>
      <c r="D528" s="319">
        <v>11</v>
      </c>
      <c r="E528" s="319">
        <v>4</v>
      </c>
      <c r="F528" s="319">
        <v>625</v>
      </c>
      <c r="G528" s="319">
        <v>2</v>
      </c>
      <c r="H528" s="319">
        <v>70</v>
      </c>
      <c r="I528" s="319">
        <v>712</v>
      </c>
      <c r="J528" s="320">
        <v>4635</v>
      </c>
      <c r="K528" s="320">
        <v>1685</v>
      </c>
      <c r="L528" s="320">
        <v>263354</v>
      </c>
      <c r="M528" s="319">
        <v>843</v>
      </c>
      <c r="N528" s="320">
        <v>29496</v>
      </c>
      <c r="O528" s="320">
        <v>300013</v>
      </c>
    </row>
    <row r="529" spans="1:15" x14ac:dyDescent="0.2">
      <c r="A529" s="316"/>
      <c r="B529" s="317" t="s">
        <v>210</v>
      </c>
      <c r="C529" s="314" t="s">
        <v>207</v>
      </c>
      <c r="D529" s="319">
        <v>15</v>
      </c>
      <c r="E529" s="319">
        <v>12</v>
      </c>
      <c r="F529" s="320">
        <v>1798</v>
      </c>
      <c r="G529" s="319">
        <v>4</v>
      </c>
      <c r="H529" s="319">
        <v>328</v>
      </c>
      <c r="I529" s="320">
        <v>2157</v>
      </c>
      <c r="J529" s="320">
        <v>4255</v>
      </c>
      <c r="K529" s="320">
        <v>3404</v>
      </c>
      <c r="L529" s="320">
        <v>510084</v>
      </c>
      <c r="M529" s="320">
        <v>1135</v>
      </c>
      <c r="N529" s="320">
        <v>93052</v>
      </c>
      <c r="O529" s="320">
        <v>611930</v>
      </c>
    </row>
    <row r="530" spans="1:15" x14ac:dyDescent="0.2">
      <c r="A530" s="316"/>
      <c r="B530" s="317" t="s">
        <v>210</v>
      </c>
      <c r="C530" s="314" t="s">
        <v>208</v>
      </c>
      <c r="D530" s="319">
        <v>15</v>
      </c>
      <c r="E530" s="319">
        <v>15</v>
      </c>
      <c r="F530" s="320">
        <v>1720</v>
      </c>
      <c r="G530" s="319">
        <v>5</v>
      </c>
      <c r="H530" s="319">
        <v>305</v>
      </c>
      <c r="I530" s="320">
        <v>2060</v>
      </c>
      <c r="J530" s="320">
        <v>4484</v>
      </c>
      <c r="K530" s="320">
        <v>4484</v>
      </c>
      <c r="L530" s="320">
        <v>514201</v>
      </c>
      <c r="M530" s="320">
        <v>1495</v>
      </c>
      <c r="N530" s="320">
        <v>91181</v>
      </c>
      <c r="O530" s="320">
        <v>615845</v>
      </c>
    </row>
    <row r="531" spans="1:15" x14ac:dyDescent="0.2">
      <c r="A531" s="316"/>
      <c r="B531" s="317" t="s">
        <v>211</v>
      </c>
      <c r="C531" s="314" t="s">
        <v>207</v>
      </c>
      <c r="D531" s="319">
        <v>2</v>
      </c>
      <c r="E531" s="319">
        <v>2</v>
      </c>
      <c r="F531" s="319">
        <v>334</v>
      </c>
      <c r="G531" s="318"/>
      <c r="H531" s="319">
        <v>68</v>
      </c>
      <c r="I531" s="319">
        <v>406</v>
      </c>
      <c r="J531" s="319">
        <v>195</v>
      </c>
      <c r="K531" s="319">
        <v>195</v>
      </c>
      <c r="L531" s="320">
        <v>32559</v>
      </c>
      <c r="M531" s="318"/>
      <c r="N531" s="320">
        <v>6629</v>
      </c>
      <c r="O531" s="320">
        <v>39578</v>
      </c>
    </row>
    <row r="532" spans="1:15" x14ac:dyDescent="0.2">
      <c r="A532" s="316"/>
      <c r="B532" s="317" t="s">
        <v>211</v>
      </c>
      <c r="C532" s="314" t="s">
        <v>208</v>
      </c>
      <c r="D532" s="319">
        <v>1</v>
      </c>
      <c r="E532" s="319">
        <v>7</v>
      </c>
      <c r="F532" s="319">
        <v>235</v>
      </c>
      <c r="G532" s="319">
        <v>1</v>
      </c>
      <c r="H532" s="319">
        <v>35</v>
      </c>
      <c r="I532" s="319">
        <v>279</v>
      </c>
      <c r="J532" s="319">
        <v>178</v>
      </c>
      <c r="K532" s="320">
        <v>1243</v>
      </c>
      <c r="L532" s="320">
        <v>41713</v>
      </c>
      <c r="M532" s="319">
        <v>178</v>
      </c>
      <c r="N532" s="320">
        <v>6213</v>
      </c>
      <c r="O532" s="320">
        <v>49525</v>
      </c>
    </row>
    <row r="533" spans="1:15" x14ac:dyDescent="0.2">
      <c r="A533" s="316"/>
      <c r="B533" s="317" t="s">
        <v>212</v>
      </c>
      <c r="C533" s="314" t="s">
        <v>207</v>
      </c>
      <c r="D533" s="319">
        <v>61</v>
      </c>
      <c r="E533" s="319">
        <v>139</v>
      </c>
      <c r="F533" s="320">
        <v>5355</v>
      </c>
      <c r="G533" s="319">
        <v>7</v>
      </c>
      <c r="H533" s="320">
        <v>1048</v>
      </c>
      <c r="I533" s="320">
        <v>6610</v>
      </c>
      <c r="J533" s="320">
        <v>5446</v>
      </c>
      <c r="K533" s="320">
        <v>12410</v>
      </c>
      <c r="L533" s="320">
        <v>478085</v>
      </c>
      <c r="M533" s="319">
        <v>625</v>
      </c>
      <c r="N533" s="320">
        <v>93564</v>
      </c>
      <c r="O533" s="320">
        <v>590130</v>
      </c>
    </row>
    <row r="534" spans="1:15" x14ac:dyDescent="0.2">
      <c r="A534" s="316"/>
      <c r="B534" s="317" t="s">
        <v>213</v>
      </c>
      <c r="C534" s="314" t="s">
        <v>208</v>
      </c>
      <c r="D534" s="319">
        <v>38</v>
      </c>
      <c r="E534" s="319">
        <v>58</v>
      </c>
      <c r="F534" s="320">
        <v>4632</v>
      </c>
      <c r="G534" s="319">
        <v>13</v>
      </c>
      <c r="H534" s="319">
        <v>942</v>
      </c>
      <c r="I534" s="320">
        <v>5683</v>
      </c>
      <c r="J534" s="320">
        <v>6772</v>
      </c>
      <c r="K534" s="320">
        <v>10337</v>
      </c>
      <c r="L534" s="320">
        <v>825502</v>
      </c>
      <c r="M534" s="320">
        <v>2317</v>
      </c>
      <c r="N534" s="320">
        <v>167881</v>
      </c>
      <c r="O534" s="320">
        <v>1012809</v>
      </c>
    </row>
    <row r="535" spans="1:15" x14ac:dyDescent="0.2">
      <c r="A535" s="316"/>
      <c r="B535" s="317" t="s">
        <v>214</v>
      </c>
      <c r="C535" s="314" t="s">
        <v>207</v>
      </c>
      <c r="D535" s="319">
        <v>3</v>
      </c>
      <c r="E535" s="319">
        <v>12</v>
      </c>
      <c r="F535" s="320">
        <v>1308</v>
      </c>
      <c r="G535" s="318"/>
      <c r="H535" s="319">
        <v>245</v>
      </c>
      <c r="I535" s="320">
        <v>1568</v>
      </c>
      <c r="J535" s="319">
        <v>479</v>
      </c>
      <c r="K535" s="320">
        <v>1916</v>
      </c>
      <c r="L535" s="320">
        <v>208793</v>
      </c>
      <c r="M535" s="318"/>
      <c r="N535" s="320">
        <v>39109</v>
      </c>
      <c r="O535" s="320">
        <v>250297</v>
      </c>
    </row>
    <row r="536" spans="1:15" x14ac:dyDescent="0.2">
      <c r="A536" s="316"/>
      <c r="B536" s="317" t="s">
        <v>215</v>
      </c>
      <c r="C536" s="314" t="s">
        <v>208</v>
      </c>
      <c r="D536" s="319">
        <v>12</v>
      </c>
      <c r="E536" s="319">
        <v>22</v>
      </c>
      <c r="F536" s="320">
        <v>2989</v>
      </c>
      <c r="G536" s="319">
        <v>1</v>
      </c>
      <c r="H536" s="319">
        <v>590</v>
      </c>
      <c r="I536" s="320">
        <v>3614</v>
      </c>
      <c r="J536" s="320">
        <v>2372</v>
      </c>
      <c r="K536" s="320">
        <v>4349</v>
      </c>
      <c r="L536" s="320">
        <v>590842</v>
      </c>
      <c r="M536" s="319">
        <v>198</v>
      </c>
      <c r="N536" s="320">
        <v>116627</v>
      </c>
      <c r="O536" s="320">
        <v>714388</v>
      </c>
    </row>
    <row r="537" spans="1:15" x14ac:dyDescent="0.2">
      <c r="A537" s="316"/>
      <c r="B537" s="321" t="s">
        <v>67</v>
      </c>
      <c r="C537" s="321"/>
      <c r="D537" s="319">
        <v>170</v>
      </c>
      <c r="E537" s="319">
        <v>275</v>
      </c>
      <c r="F537" s="320">
        <v>19916</v>
      </c>
      <c r="G537" s="319">
        <v>41</v>
      </c>
      <c r="H537" s="320">
        <v>3712</v>
      </c>
      <c r="I537" s="322">
        <v>24114</v>
      </c>
      <c r="J537" s="320">
        <v>34004</v>
      </c>
      <c r="K537" s="320">
        <v>41754</v>
      </c>
      <c r="L537" s="320">
        <v>3861742</v>
      </c>
      <c r="M537" s="320">
        <v>10250</v>
      </c>
      <c r="N537" s="320">
        <v>678745</v>
      </c>
      <c r="O537" s="323">
        <v>4626495</v>
      </c>
    </row>
    <row r="538" spans="1:15" x14ac:dyDescent="0.2">
      <c r="A538" s="316" t="s">
        <v>123</v>
      </c>
      <c r="B538" s="317" t="s">
        <v>206</v>
      </c>
      <c r="C538" s="314" t="s">
        <v>207</v>
      </c>
      <c r="D538" s="318"/>
      <c r="E538" s="319">
        <v>1</v>
      </c>
      <c r="F538" s="319">
        <v>83</v>
      </c>
      <c r="G538" s="319">
        <v>21</v>
      </c>
      <c r="H538" s="319">
        <v>1</v>
      </c>
      <c r="I538" s="319">
        <v>106</v>
      </c>
      <c r="J538" s="318"/>
      <c r="K538" s="319">
        <v>434</v>
      </c>
      <c r="L538" s="320">
        <v>36060</v>
      </c>
      <c r="M538" s="320">
        <v>9124</v>
      </c>
      <c r="N538" s="319">
        <v>434</v>
      </c>
      <c r="O538" s="320">
        <v>46052</v>
      </c>
    </row>
    <row r="539" spans="1:15" x14ac:dyDescent="0.2">
      <c r="A539" s="316"/>
      <c r="B539" s="317" t="s">
        <v>206</v>
      </c>
      <c r="C539" s="314" t="s">
        <v>208</v>
      </c>
      <c r="D539" s="319">
        <v>4</v>
      </c>
      <c r="E539" s="319">
        <v>1</v>
      </c>
      <c r="F539" s="319">
        <v>66</v>
      </c>
      <c r="G539" s="319">
        <v>19</v>
      </c>
      <c r="H539" s="318"/>
      <c r="I539" s="319">
        <v>90</v>
      </c>
      <c r="J539" s="320">
        <v>1686</v>
      </c>
      <c r="K539" s="319">
        <v>421</v>
      </c>
      <c r="L539" s="320">
        <v>27814</v>
      </c>
      <c r="M539" s="320">
        <v>8007</v>
      </c>
      <c r="N539" s="318"/>
      <c r="O539" s="320">
        <v>37928</v>
      </c>
    </row>
    <row r="540" spans="1:15" x14ac:dyDescent="0.2">
      <c r="A540" s="316"/>
      <c r="B540" s="317" t="s">
        <v>209</v>
      </c>
      <c r="C540" s="314" t="s">
        <v>207</v>
      </c>
      <c r="D540" s="319">
        <v>20</v>
      </c>
      <c r="E540" s="319">
        <v>7</v>
      </c>
      <c r="F540" s="319">
        <v>487</v>
      </c>
      <c r="G540" s="319">
        <v>153</v>
      </c>
      <c r="H540" s="319">
        <v>10</v>
      </c>
      <c r="I540" s="319">
        <v>677</v>
      </c>
      <c r="J540" s="320">
        <v>8644</v>
      </c>
      <c r="K540" s="320">
        <v>3025</v>
      </c>
      <c r="L540" s="320">
        <v>210474</v>
      </c>
      <c r="M540" s="320">
        <v>66124</v>
      </c>
      <c r="N540" s="320">
        <v>4322</v>
      </c>
      <c r="O540" s="320">
        <v>292589</v>
      </c>
    </row>
    <row r="541" spans="1:15" x14ac:dyDescent="0.2">
      <c r="A541" s="316"/>
      <c r="B541" s="317" t="s">
        <v>209</v>
      </c>
      <c r="C541" s="314" t="s">
        <v>208</v>
      </c>
      <c r="D541" s="319">
        <v>23</v>
      </c>
      <c r="E541" s="319">
        <v>8</v>
      </c>
      <c r="F541" s="319">
        <v>442</v>
      </c>
      <c r="G541" s="319">
        <v>124</v>
      </c>
      <c r="H541" s="319">
        <v>4</v>
      </c>
      <c r="I541" s="319">
        <v>601</v>
      </c>
      <c r="J541" s="320">
        <v>9691</v>
      </c>
      <c r="K541" s="320">
        <v>3371</v>
      </c>
      <c r="L541" s="320">
        <v>186244</v>
      </c>
      <c r="M541" s="320">
        <v>52249</v>
      </c>
      <c r="N541" s="320">
        <v>1685</v>
      </c>
      <c r="O541" s="320">
        <v>253240</v>
      </c>
    </row>
    <row r="542" spans="1:15" x14ac:dyDescent="0.2">
      <c r="A542" s="316"/>
      <c r="B542" s="317" t="s">
        <v>210</v>
      </c>
      <c r="C542" s="314" t="s">
        <v>207</v>
      </c>
      <c r="D542" s="319">
        <v>46</v>
      </c>
      <c r="E542" s="319">
        <v>50</v>
      </c>
      <c r="F542" s="320">
        <v>1486</v>
      </c>
      <c r="G542" s="319">
        <v>469</v>
      </c>
      <c r="H542" s="319">
        <v>4</v>
      </c>
      <c r="I542" s="320">
        <v>2055</v>
      </c>
      <c r="J542" s="320">
        <v>13050</v>
      </c>
      <c r="K542" s="320">
        <v>14185</v>
      </c>
      <c r="L542" s="320">
        <v>421571</v>
      </c>
      <c r="M542" s="320">
        <v>133053</v>
      </c>
      <c r="N542" s="320">
        <v>1135</v>
      </c>
      <c r="O542" s="320">
        <v>582994</v>
      </c>
    </row>
    <row r="543" spans="1:15" x14ac:dyDescent="0.2">
      <c r="A543" s="316"/>
      <c r="B543" s="317" t="s">
        <v>210</v>
      </c>
      <c r="C543" s="314" t="s">
        <v>208</v>
      </c>
      <c r="D543" s="319">
        <v>36</v>
      </c>
      <c r="E543" s="319">
        <v>66</v>
      </c>
      <c r="F543" s="320">
        <v>1341</v>
      </c>
      <c r="G543" s="319">
        <v>421</v>
      </c>
      <c r="H543" s="319">
        <v>12</v>
      </c>
      <c r="I543" s="320">
        <v>1876</v>
      </c>
      <c r="J543" s="320">
        <v>10762</v>
      </c>
      <c r="K543" s="320">
        <v>19731</v>
      </c>
      <c r="L543" s="320">
        <v>400898</v>
      </c>
      <c r="M543" s="320">
        <v>125860</v>
      </c>
      <c r="N543" s="320">
        <v>3587</v>
      </c>
      <c r="O543" s="320">
        <v>560838</v>
      </c>
    </row>
    <row r="544" spans="1:15" x14ac:dyDescent="0.2">
      <c r="A544" s="316"/>
      <c r="B544" s="317" t="s">
        <v>211</v>
      </c>
      <c r="C544" s="314" t="s">
        <v>207</v>
      </c>
      <c r="D544" s="319">
        <v>7</v>
      </c>
      <c r="E544" s="319">
        <v>9</v>
      </c>
      <c r="F544" s="319">
        <v>261</v>
      </c>
      <c r="G544" s="319">
        <v>82</v>
      </c>
      <c r="H544" s="319">
        <v>1</v>
      </c>
      <c r="I544" s="319">
        <v>360</v>
      </c>
      <c r="J544" s="319">
        <v>682</v>
      </c>
      <c r="K544" s="319">
        <v>877</v>
      </c>
      <c r="L544" s="320">
        <v>25443</v>
      </c>
      <c r="M544" s="320">
        <v>7993</v>
      </c>
      <c r="N544" s="319">
        <v>97</v>
      </c>
      <c r="O544" s="320">
        <v>35092</v>
      </c>
    </row>
    <row r="545" spans="1:15" x14ac:dyDescent="0.2">
      <c r="A545" s="316"/>
      <c r="B545" s="317" t="s">
        <v>211</v>
      </c>
      <c r="C545" s="314" t="s">
        <v>208</v>
      </c>
      <c r="D545" s="319">
        <v>3</v>
      </c>
      <c r="E545" s="319">
        <v>9</v>
      </c>
      <c r="F545" s="319">
        <v>147</v>
      </c>
      <c r="G545" s="319">
        <v>52</v>
      </c>
      <c r="H545" s="319">
        <v>1</v>
      </c>
      <c r="I545" s="319">
        <v>212</v>
      </c>
      <c r="J545" s="319">
        <v>533</v>
      </c>
      <c r="K545" s="320">
        <v>1598</v>
      </c>
      <c r="L545" s="320">
        <v>26093</v>
      </c>
      <c r="M545" s="320">
        <v>9230</v>
      </c>
      <c r="N545" s="319">
        <v>178</v>
      </c>
      <c r="O545" s="320">
        <v>37632</v>
      </c>
    </row>
    <row r="546" spans="1:15" x14ac:dyDescent="0.2">
      <c r="A546" s="316"/>
      <c r="B546" s="317" t="s">
        <v>212</v>
      </c>
      <c r="C546" s="314" t="s">
        <v>207</v>
      </c>
      <c r="D546" s="319">
        <v>217</v>
      </c>
      <c r="E546" s="319">
        <v>365</v>
      </c>
      <c r="F546" s="320">
        <v>4962</v>
      </c>
      <c r="G546" s="320">
        <v>1373</v>
      </c>
      <c r="H546" s="319">
        <v>58</v>
      </c>
      <c r="I546" s="320">
        <v>6975</v>
      </c>
      <c r="J546" s="320">
        <v>19373</v>
      </c>
      <c r="K546" s="320">
        <v>32587</v>
      </c>
      <c r="L546" s="320">
        <v>442999</v>
      </c>
      <c r="M546" s="320">
        <v>122579</v>
      </c>
      <c r="N546" s="320">
        <v>5178</v>
      </c>
      <c r="O546" s="320">
        <v>622716</v>
      </c>
    </row>
    <row r="547" spans="1:15" x14ac:dyDescent="0.2">
      <c r="A547" s="316"/>
      <c r="B547" s="317" t="s">
        <v>213</v>
      </c>
      <c r="C547" s="314" t="s">
        <v>208</v>
      </c>
      <c r="D547" s="319">
        <v>169</v>
      </c>
      <c r="E547" s="319">
        <v>219</v>
      </c>
      <c r="F547" s="320">
        <v>3884</v>
      </c>
      <c r="G547" s="320">
        <v>1171</v>
      </c>
      <c r="H547" s="319">
        <v>34</v>
      </c>
      <c r="I547" s="320">
        <v>5477</v>
      </c>
      <c r="J547" s="320">
        <v>30119</v>
      </c>
      <c r="K547" s="320">
        <v>39030</v>
      </c>
      <c r="L547" s="320">
        <v>692196</v>
      </c>
      <c r="M547" s="320">
        <v>208692</v>
      </c>
      <c r="N547" s="320">
        <v>6059</v>
      </c>
      <c r="O547" s="320">
        <v>976096</v>
      </c>
    </row>
    <row r="548" spans="1:15" x14ac:dyDescent="0.2">
      <c r="A548" s="316"/>
      <c r="B548" s="317" t="s">
        <v>214</v>
      </c>
      <c r="C548" s="314" t="s">
        <v>207</v>
      </c>
      <c r="D548" s="319">
        <v>19</v>
      </c>
      <c r="E548" s="319">
        <v>84</v>
      </c>
      <c r="F548" s="320">
        <v>1653</v>
      </c>
      <c r="G548" s="319">
        <v>399</v>
      </c>
      <c r="H548" s="319">
        <v>3</v>
      </c>
      <c r="I548" s="320">
        <v>2158</v>
      </c>
      <c r="J548" s="320">
        <v>3033</v>
      </c>
      <c r="K548" s="320">
        <v>13409</v>
      </c>
      <c r="L548" s="320">
        <v>263864</v>
      </c>
      <c r="M548" s="320">
        <v>63691</v>
      </c>
      <c r="N548" s="319">
        <v>479</v>
      </c>
      <c r="O548" s="320">
        <v>344476</v>
      </c>
    </row>
    <row r="549" spans="1:15" x14ac:dyDescent="0.2">
      <c r="A549" s="316"/>
      <c r="B549" s="317" t="s">
        <v>215</v>
      </c>
      <c r="C549" s="314" t="s">
        <v>208</v>
      </c>
      <c r="D549" s="319">
        <v>34</v>
      </c>
      <c r="E549" s="319">
        <v>133</v>
      </c>
      <c r="F549" s="320">
        <v>3657</v>
      </c>
      <c r="G549" s="319">
        <v>827</v>
      </c>
      <c r="H549" s="319">
        <v>5</v>
      </c>
      <c r="I549" s="320">
        <v>4656</v>
      </c>
      <c r="J549" s="320">
        <v>6721</v>
      </c>
      <c r="K549" s="320">
        <v>26290</v>
      </c>
      <c r="L549" s="320">
        <v>722887</v>
      </c>
      <c r="M549" s="320">
        <v>163475</v>
      </c>
      <c r="N549" s="319">
        <v>988</v>
      </c>
      <c r="O549" s="320">
        <v>920361</v>
      </c>
    </row>
    <row r="550" spans="1:15" x14ac:dyDescent="0.2">
      <c r="A550" s="316"/>
      <c r="B550" s="321" t="s">
        <v>67</v>
      </c>
      <c r="C550" s="321"/>
      <c r="D550" s="319">
        <v>578</v>
      </c>
      <c r="E550" s="319">
        <v>952</v>
      </c>
      <c r="F550" s="320">
        <v>18469</v>
      </c>
      <c r="G550" s="320">
        <v>5111</v>
      </c>
      <c r="H550" s="319">
        <v>133</v>
      </c>
      <c r="I550" s="322">
        <v>25243</v>
      </c>
      <c r="J550" s="320">
        <v>104294</v>
      </c>
      <c r="K550" s="320">
        <v>154958</v>
      </c>
      <c r="L550" s="320">
        <v>3456543</v>
      </c>
      <c r="M550" s="320">
        <v>970077</v>
      </c>
      <c r="N550" s="320">
        <v>24142</v>
      </c>
      <c r="O550" s="323">
        <v>4710014</v>
      </c>
    </row>
    <row r="551" spans="1:15" x14ac:dyDescent="0.2">
      <c r="A551" s="316" t="s">
        <v>124</v>
      </c>
      <c r="B551" s="317" t="s">
        <v>206</v>
      </c>
      <c r="C551" s="314" t="s">
        <v>207</v>
      </c>
      <c r="D551" s="318"/>
      <c r="E551" s="318"/>
      <c r="F551" s="319">
        <v>15</v>
      </c>
      <c r="G551" s="319">
        <v>24</v>
      </c>
      <c r="H551" s="318"/>
      <c r="I551" s="319">
        <v>39</v>
      </c>
      <c r="J551" s="318"/>
      <c r="K551" s="318"/>
      <c r="L551" s="320">
        <v>7156</v>
      </c>
      <c r="M551" s="320">
        <v>11449</v>
      </c>
      <c r="N551" s="318"/>
      <c r="O551" s="320">
        <v>18605</v>
      </c>
    </row>
    <row r="552" spans="1:15" x14ac:dyDescent="0.2">
      <c r="A552" s="316"/>
      <c r="B552" s="317" t="s">
        <v>206</v>
      </c>
      <c r="C552" s="314" t="s">
        <v>208</v>
      </c>
      <c r="D552" s="318"/>
      <c r="E552" s="318"/>
      <c r="F552" s="319">
        <v>17</v>
      </c>
      <c r="G552" s="319">
        <v>27</v>
      </c>
      <c r="H552" s="318"/>
      <c r="I552" s="319">
        <v>44</v>
      </c>
      <c r="J552" s="318"/>
      <c r="K552" s="318"/>
      <c r="L552" s="320">
        <v>7866</v>
      </c>
      <c r="M552" s="320">
        <v>12493</v>
      </c>
      <c r="N552" s="318"/>
      <c r="O552" s="320">
        <v>20359</v>
      </c>
    </row>
    <row r="553" spans="1:15" x14ac:dyDescent="0.2">
      <c r="A553" s="316"/>
      <c r="B553" s="317" t="s">
        <v>209</v>
      </c>
      <c r="C553" s="314" t="s">
        <v>207</v>
      </c>
      <c r="D553" s="319">
        <v>8</v>
      </c>
      <c r="E553" s="318"/>
      <c r="F553" s="319">
        <v>85</v>
      </c>
      <c r="G553" s="319">
        <v>156</v>
      </c>
      <c r="H553" s="319">
        <v>4</v>
      </c>
      <c r="I553" s="319">
        <v>253</v>
      </c>
      <c r="J553" s="320">
        <v>3796</v>
      </c>
      <c r="K553" s="318"/>
      <c r="L553" s="320">
        <v>40336</v>
      </c>
      <c r="M553" s="320">
        <v>74028</v>
      </c>
      <c r="N553" s="320">
        <v>1898</v>
      </c>
      <c r="O553" s="320">
        <v>120058</v>
      </c>
    </row>
    <row r="554" spans="1:15" x14ac:dyDescent="0.2">
      <c r="A554" s="316"/>
      <c r="B554" s="317" t="s">
        <v>209</v>
      </c>
      <c r="C554" s="314" t="s">
        <v>208</v>
      </c>
      <c r="D554" s="319">
        <v>4</v>
      </c>
      <c r="E554" s="319">
        <v>3</v>
      </c>
      <c r="F554" s="319">
        <v>101</v>
      </c>
      <c r="G554" s="319">
        <v>165</v>
      </c>
      <c r="H554" s="319">
        <v>2</v>
      </c>
      <c r="I554" s="319">
        <v>275</v>
      </c>
      <c r="J554" s="320">
        <v>1851</v>
      </c>
      <c r="K554" s="320">
        <v>1388</v>
      </c>
      <c r="L554" s="320">
        <v>46729</v>
      </c>
      <c r="M554" s="320">
        <v>76339</v>
      </c>
      <c r="N554" s="319">
        <v>925</v>
      </c>
      <c r="O554" s="320">
        <v>127232</v>
      </c>
    </row>
    <row r="555" spans="1:15" x14ac:dyDescent="0.2">
      <c r="A555" s="316"/>
      <c r="B555" s="317" t="s">
        <v>210</v>
      </c>
      <c r="C555" s="314" t="s">
        <v>207</v>
      </c>
      <c r="D555" s="319">
        <v>16</v>
      </c>
      <c r="E555" s="319">
        <v>2</v>
      </c>
      <c r="F555" s="319">
        <v>450</v>
      </c>
      <c r="G555" s="319">
        <v>412</v>
      </c>
      <c r="H555" s="319">
        <v>5</v>
      </c>
      <c r="I555" s="319">
        <v>885</v>
      </c>
      <c r="J555" s="320">
        <v>4984</v>
      </c>
      <c r="K555" s="319">
        <v>623</v>
      </c>
      <c r="L555" s="320">
        <v>140174</v>
      </c>
      <c r="M555" s="320">
        <v>128337</v>
      </c>
      <c r="N555" s="320">
        <v>1557</v>
      </c>
      <c r="O555" s="320">
        <v>275675</v>
      </c>
    </row>
    <row r="556" spans="1:15" x14ac:dyDescent="0.2">
      <c r="A556" s="316"/>
      <c r="B556" s="317" t="s">
        <v>210</v>
      </c>
      <c r="C556" s="314" t="s">
        <v>208</v>
      </c>
      <c r="D556" s="319">
        <v>8</v>
      </c>
      <c r="E556" s="319">
        <v>4</v>
      </c>
      <c r="F556" s="319">
        <v>386</v>
      </c>
      <c r="G556" s="319">
        <v>388</v>
      </c>
      <c r="H556" s="319">
        <v>3</v>
      </c>
      <c r="I556" s="319">
        <v>789</v>
      </c>
      <c r="J556" s="320">
        <v>2626</v>
      </c>
      <c r="K556" s="320">
        <v>1313</v>
      </c>
      <c r="L556" s="320">
        <v>126705</v>
      </c>
      <c r="M556" s="320">
        <v>127362</v>
      </c>
      <c r="N556" s="319">
        <v>985</v>
      </c>
      <c r="O556" s="320">
        <v>258991</v>
      </c>
    </row>
    <row r="557" spans="1:15" x14ac:dyDescent="0.2">
      <c r="A557" s="316"/>
      <c r="B557" s="317" t="s">
        <v>211</v>
      </c>
      <c r="C557" s="314" t="s">
        <v>207</v>
      </c>
      <c r="D557" s="319">
        <v>1</v>
      </c>
      <c r="E557" s="318"/>
      <c r="F557" s="319">
        <v>82</v>
      </c>
      <c r="G557" s="319">
        <v>62</v>
      </c>
      <c r="H557" s="319">
        <v>1</v>
      </c>
      <c r="I557" s="319">
        <v>146</v>
      </c>
      <c r="J557" s="319">
        <v>107</v>
      </c>
      <c r="K557" s="318"/>
      <c r="L557" s="320">
        <v>8777</v>
      </c>
      <c r="M557" s="320">
        <v>6636</v>
      </c>
      <c r="N557" s="319">
        <v>107</v>
      </c>
      <c r="O557" s="320">
        <v>15627</v>
      </c>
    </row>
    <row r="558" spans="1:15" x14ac:dyDescent="0.2">
      <c r="A558" s="316"/>
      <c r="B558" s="317" t="s">
        <v>211</v>
      </c>
      <c r="C558" s="314" t="s">
        <v>208</v>
      </c>
      <c r="D558" s="319">
        <v>1</v>
      </c>
      <c r="E558" s="319">
        <v>1</v>
      </c>
      <c r="F558" s="319">
        <v>56</v>
      </c>
      <c r="G558" s="319">
        <v>42</v>
      </c>
      <c r="H558" s="318"/>
      <c r="I558" s="319">
        <v>100</v>
      </c>
      <c r="J558" s="319">
        <v>195</v>
      </c>
      <c r="K558" s="319">
        <v>195</v>
      </c>
      <c r="L558" s="320">
        <v>10914</v>
      </c>
      <c r="M558" s="320">
        <v>8186</v>
      </c>
      <c r="N558" s="318"/>
      <c r="O558" s="320">
        <v>19490</v>
      </c>
    </row>
    <row r="559" spans="1:15" x14ac:dyDescent="0.2">
      <c r="A559" s="316"/>
      <c r="B559" s="317" t="s">
        <v>212</v>
      </c>
      <c r="C559" s="314" t="s">
        <v>207</v>
      </c>
      <c r="D559" s="319">
        <v>71</v>
      </c>
      <c r="E559" s="319">
        <v>98</v>
      </c>
      <c r="F559" s="320">
        <v>1914</v>
      </c>
      <c r="G559" s="320">
        <v>1624</v>
      </c>
      <c r="H559" s="319">
        <v>15</v>
      </c>
      <c r="I559" s="320">
        <v>3722</v>
      </c>
      <c r="J559" s="320">
        <v>6960</v>
      </c>
      <c r="K559" s="320">
        <v>9607</v>
      </c>
      <c r="L559" s="320">
        <v>187625</v>
      </c>
      <c r="M559" s="320">
        <v>159197</v>
      </c>
      <c r="N559" s="320">
        <v>1470</v>
      </c>
      <c r="O559" s="320">
        <v>364859</v>
      </c>
    </row>
    <row r="560" spans="1:15" x14ac:dyDescent="0.2">
      <c r="A560" s="316"/>
      <c r="B560" s="317" t="s">
        <v>213</v>
      </c>
      <c r="C560" s="314" t="s">
        <v>208</v>
      </c>
      <c r="D560" s="319">
        <v>40</v>
      </c>
      <c r="E560" s="319">
        <v>19</v>
      </c>
      <c r="F560" s="320">
        <v>1621</v>
      </c>
      <c r="G560" s="320">
        <v>1219</v>
      </c>
      <c r="H560" s="319">
        <v>16</v>
      </c>
      <c r="I560" s="320">
        <v>2915</v>
      </c>
      <c r="J560" s="320">
        <v>7827</v>
      </c>
      <c r="K560" s="320">
        <v>3718</v>
      </c>
      <c r="L560" s="320">
        <v>317201</v>
      </c>
      <c r="M560" s="320">
        <v>238537</v>
      </c>
      <c r="N560" s="320">
        <v>3131</v>
      </c>
      <c r="O560" s="320">
        <v>570414</v>
      </c>
    </row>
    <row r="561" spans="1:15" x14ac:dyDescent="0.2">
      <c r="A561" s="316"/>
      <c r="B561" s="317" t="s">
        <v>214</v>
      </c>
      <c r="C561" s="314" t="s">
        <v>207</v>
      </c>
      <c r="D561" s="319">
        <v>1</v>
      </c>
      <c r="E561" s="319">
        <v>3</v>
      </c>
      <c r="F561" s="319">
        <v>831</v>
      </c>
      <c r="G561" s="319">
        <v>510</v>
      </c>
      <c r="H561" s="319">
        <v>1</v>
      </c>
      <c r="I561" s="320">
        <v>1346</v>
      </c>
      <c r="J561" s="319">
        <v>175</v>
      </c>
      <c r="K561" s="319">
        <v>526</v>
      </c>
      <c r="L561" s="320">
        <v>145650</v>
      </c>
      <c r="M561" s="320">
        <v>89388</v>
      </c>
      <c r="N561" s="319">
        <v>175</v>
      </c>
      <c r="O561" s="320">
        <v>235914</v>
      </c>
    </row>
    <row r="562" spans="1:15" x14ac:dyDescent="0.2">
      <c r="A562" s="316"/>
      <c r="B562" s="317" t="s">
        <v>215</v>
      </c>
      <c r="C562" s="314" t="s">
        <v>208</v>
      </c>
      <c r="D562" s="319">
        <v>14</v>
      </c>
      <c r="E562" s="319">
        <v>7</v>
      </c>
      <c r="F562" s="320">
        <v>1683</v>
      </c>
      <c r="G562" s="320">
        <v>1191</v>
      </c>
      <c r="H562" s="319">
        <v>6</v>
      </c>
      <c r="I562" s="320">
        <v>2901</v>
      </c>
      <c r="J562" s="320">
        <v>3039</v>
      </c>
      <c r="K562" s="320">
        <v>1519</v>
      </c>
      <c r="L562" s="320">
        <v>365285</v>
      </c>
      <c r="M562" s="320">
        <v>258499</v>
      </c>
      <c r="N562" s="320">
        <v>1302</v>
      </c>
      <c r="O562" s="320">
        <v>629644</v>
      </c>
    </row>
    <row r="563" spans="1:15" x14ac:dyDescent="0.2">
      <c r="A563" s="316"/>
      <c r="B563" s="321" t="s">
        <v>67</v>
      </c>
      <c r="C563" s="321"/>
      <c r="D563" s="319">
        <v>164</v>
      </c>
      <c r="E563" s="319">
        <v>137</v>
      </c>
      <c r="F563" s="320">
        <v>7241</v>
      </c>
      <c r="G563" s="320">
        <v>5820</v>
      </c>
      <c r="H563" s="319">
        <v>53</v>
      </c>
      <c r="I563" s="322">
        <v>13415</v>
      </c>
      <c r="J563" s="320">
        <v>31560</v>
      </c>
      <c r="K563" s="320">
        <v>18889</v>
      </c>
      <c r="L563" s="320">
        <v>1404418</v>
      </c>
      <c r="M563" s="320">
        <v>1190451</v>
      </c>
      <c r="N563" s="320">
        <v>11550</v>
      </c>
      <c r="O563" s="323">
        <v>2656868</v>
      </c>
    </row>
    <row r="564" spans="1:15" x14ac:dyDescent="0.2">
      <c r="A564" s="316" t="s">
        <v>125</v>
      </c>
      <c r="B564" s="317" t="s">
        <v>206</v>
      </c>
      <c r="C564" s="314" t="s">
        <v>207</v>
      </c>
      <c r="D564" s="319">
        <v>6</v>
      </c>
      <c r="E564" s="319">
        <v>3</v>
      </c>
      <c r="F564" s="319">
        <v>69</v>
      </c>
      <c r="G564" s="319">
        <v>27</v>
      </c>
      <c r="H564" s="318"/>
      <c r="I564" s="319">
        <v>105</v>
      </c>
      <c r="J564" s="320">
        <v>2607</v>
      </c>
      <c r="K564" s="320">
        <v>1303</v>
      </c>
      <c r="L564" s="320">
        <v>29978</v>
      </c>
      <c r="M564" s="320">
        <v>11730</v>
      </c>
      <c r="N564" s="318"/>
      <c r="O564" s="320">
        <v>45618</v>
      </c>
    </row>
    <row r="565" spans="1:15" x14ac:dyDescent="0.2">
      <c r="A565" s="316"/>
      <c r="B565" s="317" t="s">
        <v>206</v>
      </c>
      <c r="C565" s="314" t="s">
        <v>208</v>
      </c>
      <c r="D565" s="319">
        <v>3</v>
      </c>
      <c r="E565" s="319">
        <v>2</v>
      </c>
      <c r="F565" s="319">
        <v>55</v>
      </c>
      <c r="G565" s="319">
        <v>24</v>
      </c>
      <c r="H565" s="318"/>
      <c r="I565" s="319">
        <v>84</v>
      </c>
      <c r="J565" s="320">
        <v>1264</v>
      </c>
      <c r="K565" s="319">
        <v>843</v>
      </c>
      <c r="L565" s="320">
        <v>23178</v>
      </c>
      <c r="M565" s="320">
        <v>10114</v>
      </c>
      <c r="N565" s="318"/>
      <c r="O565" s="320">
        <v>35399</v>
      </c>
    </row>
    <row r="566" spans="1:15" x14ac:dyDescent="0.2">
      <c r="A566" s="316"/>
      <c r="B566" s="317" t="s">
        <v>209</v>
      </c>
      <c r="C566" s="314" t="s">
        <v>207</v>
      </c>
      <c r="D566" s="319">
        <v>33</v>
      </c>
      <c r="E566" s="319">
        <v>17</v>
      </c>
      <c r="F566" s="319">
        <v>378</v>
      </c>
      <c r="G566" s="319">
        <v>214</v>
      </c>
      <c r="H566" s="319">
        <v>2</v>
      </c>
      <c r="I566" s="319">
        <v>644</v>
      </c>
      <c r="J566" s="320">
        <v>14262</v>
      </c>
      <c r="K566" s="320">
        <v>7347</v>
      </c>
      <c r="L566" s="320">
        <v>163366</v>
      </c>
      <c r="M566" s="320">
        <v>92488</v>
      </c>
      <c r="N566" s="319">
        <v>864</v>
      </c>
      <c r="O566" s="320">
        <v>278327</v>
      </c>
    </row>
    <row r="567" spans="1:15" x14ac:dyDescent="0.2">
      <c r="A567" s="316"/>
      <c r="B567" s="317" t="s">
        <v>209</v>
      </c>
      <c r="C567" s="314" t="s">
        <v>208</v>
      </c>
      <c r="D567" s="319">
        <v>38</v>
      </c>
      <c r="E567" s="319">
        <v>10</v>
      </c>
      <c r="F567" s="319">
        <v>388</v>
      </c>
      <c r="G567" s="319">
        <v>222</v>
      </c>
      <c r="H567" s="319">
        <v>4</v>
      </c>
      <c r="I567" s="319">
        <v>662</v>
      </c>
      <c r="J567" s="320">
        <v>16012</v>
      </c>
      <c r="K567" s="320">
        <v>4214</v>
      </c>
      <c r="L567" s="320">
        <v>163490</v>
      </c>
      <c r="M567" s="320">
        <v>93543</v>
      </c>
      <c r="N567" s="320">
        <v>1685</v>
      </c>
      <c r="O567" s="320">
        <v>278944</v>
      </c>
    </row>
    <row r="568" spans="1:15" x14ac:dyDescent="0.2">
      <c r="A568" s="316"/>
      <c r="B568" s="317" t="s">
        <v>210</v>
      </c>
      <c r="C568" s="314" t="s">
        <v>207</v>
      </c>
      <c r="D568" s="319">
        <v>110</v>
      </c>
      <c r="E568" s="319">
        <v>31</v>
      </c>
      <c r="F568" s="320">
        <v>1289</v>
      </c>
      <c r="G568" s="319">
        <v>640</v>
      </c>
      <c r="H568" s="319">
        <v>9</v>
      </c>
      <c r="I568" s="320">
        <v>2079</v>
      </c>
      <c r="J568" s="320">
        <v>31206</v>
      </c>
      <c r="K568" s="320">
        <v>8795</v>
      </c>
      <c r="L568" s="320">
        <v>365683</v>
      </c>
      <c r="M568" s="320">
        <v>181565</v>
      </c>
      <c r="N568" s="320">
        <v>2553</v>
      </c>
      <c r="O568" s="320">
        <v>589802</v>
      </c>
    </row>
    <row r="569" spans="1:15" x14ac:dyDescent="0.2">
      <c r="A569" s="316"/>
      <c r="B569" s="317" t="s">
        <v>210</v>
      </c>
      <c r="C569" s="314" t="s">
        <v>208</v>
      </c>
      <c r="D569" s="319">
        <v>106</v>
      </c>
      <c r="E569" s="319">
        <v>27</v>
      </c>
      <c r="F569" s="320">
        <v>1193</v>
      </c>
      <c r="G569" s="319">
        <v>606</v>
      </c>
      <c r="H569" s="319">
        <v>11</v>
      </c>
      <c r="I569" s="320">
        <v>1943</v>
      </c>
      <c r="J569" s="320">
        <v>31689</v>
      </c>
      <c r="K569" s="320">
        <v>8072</v>
      </c>
      <c r="L569" s="320">
        <v>356652</v>
      </c>
      <c r="M569" s="320">
        <v>181166</v>
      </c>
      <c r="N569" s="320">
        <v>3288</v>
      </c>
      <c r="O569" s="320">
        <v>580867</v>
      </c>
    </row>
    <row r="570" spans="1:15" x14ac:dyDescent="0.2">
      <c r="A570" s="316"/>
      <c r="B570" s="317" t="s">
        <v>211</v>
      </c>
      <c r="C570" s="314" t="s">
        <v>207</v>
      </c>
      <c r="D570" s="319">
        <v>6</v>
      </c>
      <c r="E570" s="319">
        <v>1</v>
      </c>
      <c r="F570" s="319">
        <v>165</v>
      </c>
      <c r="G570" s="319">
        <v>87</v>
      </c>
      <c r="H570" s="319">
        <v>2</v>
      </c>
      <c r="I570" s="319">
        <v>261</v>
      </c>
      <c r="J570" s="319">
        <v>585</v>
      </c>
      <c r="K570" s="319">
        <v>97</v>
      </c>
      <c r="L570" s="320">
        <v>16084</v>
      </c>
      <c r="M570" s="320">
        <v>8481</v>
      </c>
      <c r="N570" s="319">
        <v>195</v>
      </c>
      <c r="O570" s="320">
        <v>25442</v>
      </c>
    </row>
    <row r="571" spans="1:15" x14ac:dyDescent="0.2">
      <c r="A571" s="316"/>
      <c r="B571" s="317" t="s">
        <v>211</v>
      </c>
      <c r="C571" s="314" t="s">
        <v>208</v>
      </c>
      <c r="D571" s="319">
        <v>8</v>
      </c>
      <c r="E571" s="319">
        <v>4</v>
      </c>
      <c r="F571" s="319">
        <v>91</v>
      </c>
      <c r="G571" s="319">
        <v>48</v>
      </c>
      <c r="H571" s="319">
        <v>2</v>
      </c>
      <c r="I571" s="319">
        <v>153</v>
      </c>
      <c r="J571" s="320">
        <v>1420</v>
      </c>
      <c r="K571" s="319">
        <v>710</v>
      </c>
      <c r="L571" s="320">
        <v>16153</v>
      </c>
      <c r="M571" s="320">
        <v>8520</v>
      </c>
      <c r="N571" s="319">
        <v>355</v>
      </c>
      <c r="O571" s="320">
        <v>27158</v>
      </c>
    </row>
    <row r="572" spans="1:15" x14ac:dyDescent="0.2">
      <c r="A572" s="316"/>
      <c r="B572" s="317" t="s">
        <v>212</v>
      </c>
      <c r="C572" s="314" t="s">
        <v>207</v>
      </c>
      <c r="D572" s="319">
        <v>312</v>
      </c>
      <c r="E572" s="319">
        <v>293</v>
      </c>
      <c r="F572" s="320">
        <v>2995</v>
      </c>
      <c r="G572" s="320">
        <v>2120</v>
      </c>
      <c r="H572" s="319">
        <v>29</v>
      </c>
      <c r="I572" s="320">
        <v>5749</v>
      </c>
      <c r="J572" s="320">
        <v>27855</v>
      </c>
      <c r="K572" s="320">
        <v>26159</v>
      </c>
      <c r="L572" s="320">
        <v>267388</v>
      </c>
      <c r="M572" s="320">
        <v>189270</v>
      </c>
      <c r="N572" s="320">
        <v>2589</v>
      </c>
      <c r="O572" s="320">
        <v>513261</v>
      </c>
    </row>
    <row r="573" spans="1:15" x14ac:dyDescent="0.2">
      <c r="A573" s="316"/>
      <c r="B573" s="317" t="s">
        <v>213</v>
      </c>
      <c r="C573" s="314" t="s">
        <v>208</v>
      </c>
      <c r="D573" s="319">
        <v>255</v>
      </c>
      <c r="E573" s="319">
        <v>147</v>
      </c>
      <c r="F573" s="320">
        <v>2792</v>
      </c>
      <c r="G573" s="320">
        <v>1932</v>
      </c>
      <c r="H573" s="319">
        <v>44</v>
      </c>
      <c r="I573" s="320">
        <v>5170</v>
      </c>
      <c r="J573" s="320">
        <v>45445</v>
      </c>
      <c r="K573" s="320">
        <v>26198</v>
      </c>
      <c r="L573" s="320">
        <v>497583</v>
      </c>
      <c r="M573" s="320">
        <v>344316</v>
      </c>
      <c r="N573" s="320">
        <v>7842</v>
      </c>
      <c r="O573" s="320">
        <v>921384</v>
      </c>
    </row>
    <row r="574" spans="1:15" x14ac:dyDescent="0.2">
      <c r="A574" s="316"/>
      <c r="B574" s="317" t="s">
        <v>214</v>
      </c>
      <c r="C574" s="314" t="s">
        <v>207</v>
      </c>
      <c r="D574" s="319">
        <v>43</v>
      </c>
      <c r="E574" s="319">
        <v>46</v>
      </c>
      <c r="F574" s="320">
        <v>1106</v>
      </c>
      <c r="G574" s="319">
        <v>636</v>
      </c>
      <c r="H574" s="319">
        <v>7</v>
      </c>
      <c r="I574" s="320">
        <v>1838</v>
      </c>
      <c r="J574" s="320">
        <v>6864</v>
      </c>
      <c r="K574" s="320">
        <v>7343</v>
      </c>
      <c r="L574" s="320">
        <v>176548</v>
      </c>
      <c r="M574" s="320">
        <v>101523</v>
      </c>
      <c r="N574" s="320">
        <v>1117</v>
      </c>
      <c r="O574" s="320">
        <v>293395</v>
      </c>
    </row>
    <row r="575" spans="1:15" x14ac:dyDescent="0.2">
      <c r="A575" s="316"/>
      <c r="B575" s="317" t="s">
        <v>215</v>
      </c>
      <c r="C575" s="314" t="s">
        <v>208</v>
      </c>
      <c r="D575" s="319">
        <v>114</v>
      </c>
      <c r="E575" s="319">
        <v>67</v>
      </c>
      <c r="F575" s="320">
        <v>2589</v>
      </c>
      <c r="G575" s="320">
        <v>1552</v>
      </c>
      <c r="H575" s="319">
        <v>9</v>
      </c>
      <c r="I575" s="320">
        <v>4331</v>
      </c>
      <c r="J575" s="320">
        <v>22535</v>
      </c>
      <c r="K575" s="320">
        <v>13244</v>
      </c>
      <c r="L575" s="320">
        <v>511773</v>
      </c>
      <c r="M575" s="320">
        <v>306787</v>
      </c>
      <c r="N575" s="320">
        <v>1779</v>
      </c>
      <c r="O575" s="320">
        <v>856118</v>
      </c>
    </row>
    <row r="576" spans="1:15" x14ac:dyDescent="0.2">
      <c r="A576" s="316"/>
      <c r="B576" s="321" t="s">
        <v>67</v>
      </c>
      <c r="C576" s="321"/>
      <c r="D576" s="320">
        <v>1034</v>
      </c>
      <c r="E576" s="319">
        <v>648</v>
      </c>
      <c r="F576" s="320">
        <v>13110</v>
      </c>
      <c r="G576" s="320">
        <v>8108</v>
      </c>
      <c r="H576" s="319">
        <v>119</v>
      </c>
      <c r="I576" s="322">
        <v>23019</v>
      </c>
      <c r="J576" s="320">
        <v>201744</v>
      </c>
      <c r="K576" s="320">
        <v>104325</v>
      </c>
      <c r="L576" s="320">
        <v>2587876</v>
      </c>
      <c r="M576" s="320">
        <v>1529503</v>
      </c>
      <c r="N576" s="320">
        <v>22267</v>
      </c>
      <c r="O576" s="323">
        <v>4445715</v>
      </c>
    </row>
    <row r="577" spans="1:15" x14ac:dyDescent="0.2">
      <c r="A577" s="316" t="s">
        <v>126</v>
      </c>
      <c r="B577" s="317" t="s">
        <v>206</v>
      </c>
      <c r="C577" s="314" t="s">
        <v>207</v>
      </c>
      <c r="D577" s="319">
        <v>225</v>
      </c>
      <c r="E577" s="319">
        <v>1</v>
      </c>
      <c r="F577" s="319">
        <v>12</v>
      </c>
      <c r="G577" s="318"/>
      <c r="H577" s="318"/>
      <c r="I577" s="319">
        <v>238</v>
      </c>
      <c r="J577" s="320">
        <v>97754</v>
      </c>
      <c r="K577" s="319">
        <v>434</v>
      </c>
      <c r="L577" s="320">
        <v>5214</v>
      </c>
      <c r="M577" s="318"/>
      <c r="N577" s="318"/>
      <c r="O577" s="320">
        <v>103402</v>
      </c>
    </row>
    <row r="578" spans="1:15" x14ac:dyDescent="0.2">
      <c r="A578" s="316"/>
      <c r="B578" s="317" t="s">
        <v>206</v>
      </c>
      <c r="C578" s="314" t="s">
        <v>208</v>
      </c>
      <c r="D578" s="319">
        <v>187</v>
      </c>
      <c r="E578" s="319">
        <v>3</v>
      </c>
      <c r="F578" s="319">
        <v>9</v>
      </c>
      <c r="G578" s="319">
        <v>2</v>
      </c>
      <c r="H578" s="318"/>
      <c r="I578" s="319">
        <v>201</v>
      </c>
      <c r="J578" s="320">
        <v>78806</v>
      </c>
      <c r="K578" s="320">
        <v>1264</v>
      </c>
      <c r="L578" s="320">
        <v>3793</v>
      </c>
      <c r="M578" s="319">
        <v>843</v>
      </c>
      <c r="N578" s="318"/>
      <c r="O578" s="320">
        <v>84706</v>
      </c>
    </row>
    <row r="579" spans="1:15" x14ac:dyDescent="0.2">
      <c r="A579" s="316"/>
      <c r="B579" s="317" t="s">
        <v>209</v>
      </c>
      <c r="C579" s="314" t="s">
        <v>207</v>
      </c>
      <c r="D579" s="320">
        <v>1001</v>
      </c>
      <c r="E579" s="319">
        <v>8</v>
      </c>
      <c r="F579" s="319">
        <v>75</v>
      </c>
      <c r="G579" s="319">
        <v>19</v>
      </c>
      <c r="H579" s="319">
        <v>4</v>
      </c>
      <c r="I579" s="320">
        <v>1107</v>
      </c>
      <c r="J579" s="320">
        <v>432617</v>
      </c>
      <c r="K579" s="320">
        <v>3457</v>
      </c>
      <c r="L579" s="320">
        <v>32414</v>
      </c>
      <c r="M579" s="320">
        <v>8212</v>
      </c>
      <c r="N579" s="320">
        <v>1729</v>
      </c>
      <c r="O579" s="320">
        <v>478429</v>
      </c>
    </row>
    <row r="580" spans="1:15" x14ac:dyDescent="0.2">
      <c r="A580" s="316"/>
      <c r="B580" s="317" t="s">
        <v>209</v>
      </c>
      <c r="C580" s="314" t="s">
        <v>208</v>
      </c>
      <c r="D580" s="319">
        <v>937</v>
      </c>
      <c r="E580" s="319">
        <v>6</v>
      </c>
      <c r="F580" s="319">
        <v>60</v>
      </c>
      <c r="G580" s="319">
        <v>14</v>
      </c>
      <c r="H580" s="319">
        <v>8</v>
      </c>
      <c r="I580" s="320">
        <v>1025</v>
      </c>
      <c r="J580" s="320">
        <v>394820</v>
      </c>
      <c r="K580" s="320">
        <v>2528</v>
      </c>
      <c r="L580" s="320">
        <v>25282</v>
      </c>
      <c r="M580" s="320">
        <v>5899</v>
      </c>
      <c r="N580" s="320">
        <v>3371</v>
      </c>
      <c r="O580" s="320">
        <v>431900</v>
      </c>
    </row>
    <row r="581" spans="1:15" x14ac:dyDescent="0.2">
      <c r="A581" s="316"/>
      <c r="B581" s="317" t="s">
        <v>210</v>
      </c>
      <c r="C581" s="314" t="s">
        <v>207</v>
      </c>
      <c r="D581" s="320">
        <v>2824</v>
      </c>
      <c r="E581" s="319">
        <v>38</v>
      </c>
      <c r="F581" s="319">
        <v>341</v>
      </c>
      <c r="G581" s="319">
        <v>63</v>
      </c>
      <c r="H581" s="319">
        <v>18</v>
      </c>
      <c r="I581" s="320">
        <v>3284</v>
      </c>
      <c r="J581" s="320">
        <v>801156</v>
      </c>
      <c r="K581" s="320">
        <v>10780</v>
      </c>
      <c r="L581" s="320">
        <v>96740</v>
      </c>
      <c r="M581" s="320">
        <v>17873</v>
      </c>
      <c r="N581" s="320">
        <v>5107</v>
      </c>
      <c r="O581" s="320">
        <v>931656</v>
      </c>
    </row>
    <row r="582" spans="1:15" x14ac:dyDescent="0.2">
      <c r="A582" s="316"/>
      <c r="B582" s="317" t="s">
        <v>210</v>
      </c>
      <c r="C582" s="314" t="s">
        <v>208</v>
      </c>
      <c r="D582" s="320">
        <v>2743</v>
      </c>
      <c r="E582" s="319">
        <v>41</v>
      </c>
      <c r="F582" s="319">
        <v>325</v>
      </c>
      <c r="G582" s="319">
        <v>52</v>
      </c>
      <c r="H582" s="319">
        <v>15</v>
      </c>
      <c r="I582" s="320">
        <v>3176</v>
      </c>
      <c r="J582" s="320">
        <v>820031</v>
      </c>
      <c r="K582" s="320">
        <v>12257</v>
      </c>
      <c r="L582" s="320">
        <v>97160</v>
      </c>
      <c r="M582" s="320">
        <v>15546</v>
      </c>
      <c r="N582" s="320">
        <v>4484</v>
      </c>
      <c r="O582" s="320">
        <v>949478</v>
      </c>
    </row>
    <row r="583" spans="1:15" x14ac:dyDescent="0.2">
      <c r="A583" s="316"/>
      <c r="B583" s="317" t="s">
        <v>211</v>
      </c>
      <c r="C583" s="314" t="s">
        <v>207</v>
      </c>
      <c r="D583" s="319">
        <v>504</v>
      </c>
      <c r="E583" s="319">
        <v>5</v>
      </c>
      <c r="F583" s="319">
        <v>58</v>
      </c>
      <c r="G583" s="319">
        <v>17</v>
      </c>
      <c r="H583" s="319">
        <v>3</v>
      </c>
      <c r="I583" s="319">
        <v>587</v>
      </c>
      <c r="J583" s="320">
        <v>49131</v>
      </c>
      <c r="K583" s="319">
        <v>487</v>
      </c>
      <c r="L583" s="320">
        <v>5654</v>
      </c>
      <c r="M583" s="320">
        <v>1657</v>
      </c>
      <c r="N583" s="319">
        <v>292</v>
      </c>
      <c r="O583" s="320">
        <v>57221</v>
      </c>
    </row>
    <row r="584" spans="1:15" x14ac:dyDescent="0.2">
      <c r="A584" s="316"/>
      <c r="B584" s="317" t="s">
        <v>211</v>
      </c>
      <c r="C584" s="314" t="s">
        <v>208</v>
      </c>
      <c r="D584" s="319">
        <v>283</v>
      </c>
      <c r="E584" s="319">
        <v>7</v>
      </c>
      <c r="F584" s="319">
        <v>50</v>
      </c>
      <c r="G584" s="319">
        <v>10</v>
      </c>
      <c r="H584" s="318"/>
      <c r="I584" s="319">
        <v>350</v>
      </c>
      <c r="J584" s="320">
        <v>50233</v>
      </c>
      <c r="K584" s="320">
        <v>1243</v>
      </c>
      <c r="L584" s="320">
        <v>8875</v>
      </c>
      <c r="M584" s="320">
        <v>1775</v>
      </c>
      <c r="N584" s="318"/>
      <c r="O584" s="320">
        <v>62126</v>
      </c>
    </row>
    <row r="585" spans="1:15" x14ac:dyDescent="0.2">
      <c r="A585" s="316"/>
      <c r="B585" s="317" t="s">
        <v>212</v>
      </c>
      <c r="C585" s="314" t="s">
        <v>207</v>
      </c>
      <c r="D585" s="320">
        <v>8449</v>
      </c>
      <c r="E585" s="319">
        <v>206</v>
      </c>
      <c r="F585" s="320">
        <v>1258</v>
      </c>
      <c r="G585" s="319">
        <v>123</v>
      </c>
      <c r="H585" s="319">
        <v>57</v>
      </c>
      <c r="I585" s="320">
        <v>10093</v>
      </c>
      <c r="J585" s="320">
        <v>754312</v>
      </c>
      <c r="K585" s="320">
        <v>18391</v>
      </c>
      <c r="L585" s="320">
        <v>112312</v>
      </c>
      <c r="M585" s="320">
        <v>10981</v>
      </c>
      <c r="N585" s="320">
        <v>5089</v>
      </c>
      <c r="O585" s="320">
        <v>901085</v>
      </c>
    </row>
    <row r="586" spans="1:15" x14ac:dyDescent="0.2">
      <c r="A586" s="316"/>
      <c r="B586" s="317" t="s">
        <v>213</v>
      </c>
      <c r="C586" s="314" t="s">
        <v>208</v>
      </c>
      <c r="D586" s="320">
        <v>7437</v>
      </c>
      <c r="E586" s="319">
        <v>145</v>
      </c>
      <c r="F586" s="319">
        <v>938</v>
      </c>
      <c r="G586" s="319">
        <v>93</v>
      </c>
      <c r="H586" s="319">
        <v>41</v>
      </c>
      <c r="I586" s="320">
        <v>8654</v>
      </c>
      <c r="J586" s="320">
        <v>1325402</v>
      </c>
      <c r="K586" s="320">
        <v>25842</v>
      </c>
      <c r="L586" s="320">
        <v>167168</v>
      </c>
      <c r="M586" s="320">
        <v>16574</v>
      </c>
      <c r="N586" s="320">
        <v>7307</v>
      </c>
      <c r="O586" s="320">
        <v>1542293</v>
      </c>
    </row>
    <row r="587" spans="1:15" x14ac:dyDescent="0.2">
      <c r="A587" s="316"/>
      <c r="B587" s="317" t="s">
        <v>214</v>
      </c>
      <c r="C587" s="314" t="s">
        <v>207</v>
      </c>
      <c r="D587" s="320">
        <v>2824</v>
      </c>
      <c r="E587" s="319">
        <v>38</v>
      </c>
      <c r="F587" s="319">
        <v>391</v>
      </c>
      <c r="G587" s="319">
        <v>8</v>
      </c>
      <c r="H587" s="319">
        <v>8</v>
      </c>
      <c r="I587" s="320">
        <v>3269</v>
      </c>
      <c r="J587" s="320">
        <v>450788</v>
      </c>
      <c r="K587" s="320">
        <v>6066</v>
      </c>
      <c r="L587" s="320">
        <v>62414</v>
      </c>
      <c r="M587" s="320">
        <v>1277</v>
      </c>
      <c r="N587" s="320">
        <v>1277</v>
      </c>
      <c r="O587" s="320">
        <v>521822</v>
      </c>
    </row>
    <row r="588" spans="1:15" x14ac:dyDescent="0.2">
      <c r="A588" s="316"/>
      <c r="B588" s="317" t="s">
        <v>215</v>
      </c>
      <c r="C588" s="314" t="s">
        <v>208</v>
      </c>
      <c r="D588" s="320">
        <v>6126</v>
      </c>
      <c r="E588" s="319">
        <v>37</v>
      </c>
      <c r="F588" s="319">
        <v>759</v>
      </c>
      <c r="G588" s="319">
        <v>26</v>
      </c>
      <c r="H588" s="319">
        <v>10</v>
      </c>
      <c r="I588" s="320">
        <v>6958</v>
      </c>
      <c r="J588" s="320">
        <v>1210939</v>
      </c>
      <c r="K588" s="320">
        <v>7314</v>
      </c>
      <c r="L588" s="320">
        <v>150033</v>
      </c>
      <c r="M588" s="320">
        <v>5139</v>
      </c>
      <c r="N588" s="320">
        <v>1977</v>
      </c>
      <c r="O588" s="320">
        <v>1375402</v>
      </c>
    </row>
    <row r="589" spans="1:15" x14ac:dyDescent="0.2">
      <c r="A589" s="316"/>
      <c r="B589" s="321" t="s">
        <v>67</v>
      </c>
      <c r="C589" s="321"/>
      <c r="D589" s="320">
        <v>33540</v>
      </c>
      <c r="E589" s="319">
        <v>535</v>
      </c>
      <c r="F589" s="320">
        <v>4276</v>
      </c>
      <c r="G589" s="319">
        <v>427</v>
      </c>
      <c r="H589" s="319">
        <v>164</v>
      </c>
      <c r="I589" s="322">
        <v>38942</v>
      </c>
      <c r="J589" s="320">
        <v>6465989</v>
      </c>
      <c r="K589" s="320">
        <v>90063</v>
      </c>
      <c r="L589" s="320">
        <v>767059</v>
      </c>
      <c r="M589" s="320">
        <v>85776</v>
      </c>
      <c r="N589" s="320">
        <v>30633</v>
      </c>
      <c r="O589" s="323">
        <v>7439520</v>
      </c>
    </row>
    <row r="590" spans="1:15" x14ac:dyDescent="0.2">
      <c r="A590" s="316" t="s">
        <v>127</v>
      </c>
      <c r="B590" s="317" t="s">
        <v>206</v>
      </c>
      <c r="C590" s="314" t="s">
        <v>207</v>
      </c>
      <c r="D590" s="319">
        <v>1</v>
      </c>
      <c r="E590" s="319">
        <v>27</v>
      </c>
      <c r="F590" s="319">
        <v>6</v>
      </c>
      <c r="G590" s="318"/>
      <c r="H590" s="318"/>
      <c r="I590" s="319">
        <v>34</v>
      </c>
      <c r="J590" s="319">
        <v>491</v>
      </c>
      <c r="K590" s="320">
        <v>13255</v>
      </c>
      <c r="L590" s="320">
        <v>2946</v>
      </c>
      <c r="M590" s="318"/>
      <c r="N590" s="318"/>
      <c r="O590" s="320">
        <v>16692</v>
      </c>
    </row>
    <row r="591" spans="1:15" x14ac:dyDescent="0.2">
      <c r="A591" s="316"/>
      <c r="B591" s="317" t="s">
        <v>206</v>
      </c>
      <c r="C591" s="314" t="s">
        <v>208</v>
      </c>
      <c r="D591" s="318"/>
      <c r="E591" s="319">
        <v>32</v>
      </c>
      <c r="F591" s="319">
        <v>4</v>
      </c>
      <c r="G591" s="318"/>
      <c r="H591" s="318"/>
      <c r="I591" s="319">
        <v>36</v>
      </c>
      <c r="J591" s="318"/>
      <c r="K591" s="320">
        <v>15239</v>
      </c>
      <c r="L591" s="320">
        <v>1905</v>
      </c>
      <c r="M591" s="318"/>
      <c r="N591" s="318"/>
      <c r="O591" s="320">
        <v>17144</v>
      </c>
    </row>
    <row r="592" spans="1:15" x14ac:dyDescent="0.2">
      <c r="A592" s="316"/>
      <c r="B592" s="317" t="s">
        <v>209</v>
      </c>
      <c r="C592" s="314" t="s">
        <v>207</v>
      </c>
      <c r="D592" s="319">
        <v>19</v>
      </c>
      <c r="E592" s="319">
        <v>258</v>
      </c>
      <c r="F592" s="319">
        <v>30</v>
      </c>
      <c r="G592" s="319">
        <v>2</v>
      </c>
      <c r="H592" s="318"/>
      <c r="I592" s="319">
        <v>309</v>
      </c>
      <c r="J592" s="320">
        <v>9279</v>
      </c>
      <c r="K592" s="320">
        <v>125999</v>
      </c>
      <c r="L592" s="320">
        <v>14651</v>
      </c>
      <c r="M592" s="319">
        <v>977</v>
      </c>
      <c r="N592" s="318"/>
      <c r="O592" s="320">
        <v>150906</v>
      </c>
    </row>
    <row r="593" spans="1:15" x14ac:dyDescent="0.2">
      <c r="A593" s="316"/>
      <c r="B593" s="317" t="s">
        <v>209</v>
      </c>
      <c r="C593" s="314" t="s">
        <v>208</v>
      </c>
      <c r="D593" s="319">
        <v>16</v>
      </c>
      <c r="E593" s="319">
        <v>231</v>
      </c>
      <c r="F593" s="319">
        <v>34</v>
      </c>
      <c r="G593" s="319">
        <v>3</v>
      </c>
      <c r="H593" s="318"/>
      <c r="I593" s="319">
        <v>284</v>
      </c>
      <c r="J593" s="320">
        <v>7618</v>
      </c>
      <c r="K593" s="320">
        <v>109989</v>
      </c>
      <c r="L593" s="320">
        <v>16189</v>
      </c>
      <c r="M593" s="320">
        <v>1428</v>
      </c>
      <c r="N593" s="318"/>
      <c r="O593" s="320">
        <v>135224</v>
      </c>
    </row>
    <row r="594" spans="1:15" x14ac:dyDescent="0.2">
      <c r="A594" s="316"/>
      <c r="B594" s="317" t="s">
        <v>210</v>
      </c>
      <c r="C594" s="314" t="s">
        <v>207</v>
      </c>
      <c r="D594" s="319">
        <v>16</v>
      </c>
      <c r="E594" s="319">
        <v>895</v>
      </c>
      <c r="F594" s="319">
        <v>50</v>
      </c>
      <c r="G594" s="319">
        <v>9</v>
      </c>
      <c r="H594" s="318"/>
      <c r="I594" s="319">
        <v>970</v>
      </c>
      <c r="J594" s="320">
        <v>5129</v>
      </c>
      <c r="K594" s="320">
        <v>286915</v>
      </c>
      <c r="L594" s="320">
        <v>16029</v>
      </c>
      <c r="M594" s="320">
        <v>2885</v>
      </c>
      <c r="N594" s="318"/>
      <c r="O594" s="320">
        <v>310958</v>
      </c>
    </row>
    <row r="595" spans="1:15" x14ac:dyDescent="0.2">
      <c r="A595" s="316"/>
      <c r="B595" s="317" t="s">
        <v>210</v>
      </c>
      <c r="C595" s="314" t="s">
        <v>208</v>
      </c>
      <c r="D595" s="319">
        <v>6</v>
      </c>
      <c r="E595" s="319">
        <v>852</v>
      </c>
      <c r="F595" s="319">
        <v>45</v>
      </c>
      <c r="G595" s="319">
        <v>5</v>
      </c>
      <c r="H595" s="319">
        <v>5</v>
      </c>
      <c r="I595" s="319">
        <v>913</v>
      </c>
      <c r="J595" s="320">
        <v>2027</v>
      </c>
      <c r="K595" s="320">
        <v>287821</v>
      </c>
      <c r="L595" s="320">
        <v>15202</v>
      </c>
      <c r="M595" s="320">
        <v>1689</v>
      </c>
      <c r="N595" s="320">
        <v>1689</v>
      </c>
      <c r="O595" s="320">
        <v>308428</v>
      </c>
    </row>
    <row r="596" spans="1:15" x14ac:dyDescent="0.2">
      <c r="A596" s="316"/>
      <c r="B596" s="317" t="s">
        <v>211</v>
      </c>
      <c r="C596" s="314" t="s">
        <v>207</v>
      </c>
      <c r="D596" s="319">
        <v>4</v>
      </c>
      <c r="E596" s="319">
        <v>163</v>
      </c>
      <c r="F596" s="319">
        <v>8</v>
      </c>
      <c r="G596" s="319">
        <v>5</v>
      </c>
      <c r="H596" s="319">
        <v>2</v>
      </c>
      <c r="I596" s="319">
        <v>182</v>
      </c>
      <c r="J596" s="319">
        <v>441</v>
      </c>
      <c r="K596" s="320">
        <v>17955</v>
      </c>
      <c r="L596" s="319">
        <v>881</v>
      </c>
      <c r="M596" s="319">
        <v>551</v>
      </c>
      <c r="N596" s="319">
        <v>220</v>
      </c>
      <c r="O596" s="320">
        <v>20048</v>
      </c>
    </row>
    <row r="597" spans="1:15" x14ac:dyDescent="0.2">
      <c r="A597" s="316"/>
      <c r="B597" s="317" t="s">
        <v>211</v>
      </c>
      <c r="C597" s="314" t="s">
        <v>208</v>
      </c>
      <c r="D597" s="319">
        <v>2</v>
      </c>
      <c r="E597" s="319">
        <v>122</v>
      </c>
      <c r="F597" s="319">
        <v>6</v>
      </c>
      <c r="G597" s="319">
        <v>1</v>
      </c>
      <c r="H597" s="318"/>
      <c r="I597" s="319">
        <v>131</v>
      </c>
      <c r="J597" s="319">
        <v>401</v>
      </c>
      <c r="K597" s="320">
        <v>24470</v>
      </c>
      <c r="L597" s="320">
        <v>1203</v>
      </c>
      <c r="M597" s="319">
        <v>201</v>
      </c>
      <c r="N597" s="318"/>
      <c r="O597" s="320">
        <v>26275</v>
      </c>
    </row>
    <row r="598" spans="1:15" x14ac:dyDescent="0.2">
      <c r="A598" s="316"/>
      <c r="B598" s="317" t="s">
        <v>212</v>
      </c>
      <c r="C598" s="314" t="s">
        <v>207</v>
      </c>
      <c r="D598" s="319">
        <v>74</v>
      </c>
      <c r="E598" s="320">
        <v>2847</v>
      </c>
      <c r="F598" s="319">
        <v>235</v>
      </c>
      <c r="G598" s="319">
        <v>59</v>
      </c>
      <c r="H598" s="319">
        <v>8</v>
      </c>
      <c r="I598" s="320">
        <v>3223</v>
      </c>
      <c r="J598" s="320">
        <v>7465</v>
      </c>
      <c r="K598" s="320">
        <v>287218</v>
      </c>
      <c r="L598" s="320">
        <v>23708</v>
      </c>
      <c r="M598" s="320">
        <v>5952</v>
      </c>
      <c r="N598" s="319">
        <v>807</v>
      </c>
      <c r="O598" s="320">
        <v>325150</v>
      </c>
    </row>
    <row r="599" spans="1:15" x14ac:dyDescent="0.2">
      <c r="A599" s="316"/>
      <c r="B599" s="317" t="s">
        <v>213</v>
      </c>
      <c r="C599" s="314" t="s">
        <v>208</v>
      </c>
      <c r="D599" s="319">
        <v>67</v>
      </c>
      <c r="E599" s="320">
        <v>2467</v>
      </c>
      <c r="F599" s="319">
        <v>190</v>
      </c>
      <c r="G599" s="319">
        <v>14</v>
      </c>
      <c r="H599" s="319">
        <v>5</v>
      </c>
      <c r="I599" s="320">
        <v>2743</v>
      </c>
      <c r="J599" s="320">
        <v>13493</v>
      </c>
      <c r="K599" s="320">
        <v>496818</v>
      </c>
      <c r="L599" s="320">
        <v>38263</v>
      </c>
      <c r="M599" s="320">
        <v>2819</v>
      </c>
      <c r="N599" s="320">
        <v>1007</v>
      </c>
      <c r="O599" s="320">
        <v>552400</v>
      </c>
    </row>
    <row r="600" spans="1:15" x14ac:dyDescent="0.2">
      <c r="A600" s="316"/>
      <c r="B600" s="317" t="s">
        <v>214</v>
      </c>
      <c r="C600" s="314" t="s">
        <v>207</v>
      </c>
      <c r="D600" s="319">
        <v>8</v>
      </c>
      <c r="E600" s="319">
        <v>783</v>
      </c>
      <c r="F600" s="319">
        <v>50</v>
      </c>
      <c r="G600" s="319">
        <v>4</v>
      </c>
      <c r="H600" s="319">
        <v>2</v>
      </c>
      <c r="I600" s="319">
        <v>847</v>
      </c>
      <c r="J600" s="320">
        <v>1443</v>
      </c>
      <c r="K600" s="320">
        <v>141237</v>
      </c>
      <c r="L600" s="320">
        <v>9019</v>
      </c>
      <c r="M600" s="319">
        <v>722</v>
      </c>
      <c r="N600" s="319">
        <v>361</v>
      </c>
      <c r="O600" s="320">
        <v>152782</v>
      </c>
    </row>
    <row r="601" spans="1:15" x14ac:dyDescent="0.2">
      <c r="A601" s="316"/>
      <c r="B601" s="317" t="s">
        <v>215</v>
      </c>
      <c r="C601" s="314" t="s">
        <v>208</v>
      </c>
      <c r="D601" s="319">
        <v>21</v>
      </c>
      <c r="E601" s="320">
        <v>1910</v>
      </c>
      <c r="F601" s="319">
        <v>151</v>
      </c>
      <c r="G601" s="319">
        <v>3</v>
      </c>
      <c r="H601" s="319">
        <v>3</v>
      </c>
      <c r="I601" s="320">
        <v>2088</v>
      </c>
      <c r="J601" s="320">
        <v>4691</v>
      </c>
      <c r="K601" s="320">
        <v>426636</v>
      </c>
      <c r="L601" s="320">
        <v>33729</v>
      </c>
      <c r="M601" s="319">
        <v>670</v>
      </c>
      <c r="N601" s="319">
        <v>670</v>
      </c>
      <c r="O601" s="320">
        <v>466396</v>
      </c>
    </row>
    <row r="602" spans="1:15" x14ac:dyDescent="0.2">
      <c r="A602" s="316"/>
      <c r="B602" s="321" t="s">
        <v>67</v>
      </c>
      <c r="C602" s="321"/>
      <c r="D602" s="319">
        <v>234</v>
      </c>
      <c r="E602" s="320">
        <v>10587</v>
      </c>
      <c r="F602" s="319">
        <v>809</v>
      </c>
      <c r="G602" s="319">
        <v>105</v>
      </c>
      <c r="H602" s="319">
        <v>25</v>
      </c>
      <c r="I602" s="322">
        <v>11760</v>
      </c>
      <c r="J602" s="320">
        <v>52478</v>
      </c>
      <c r="K602" s="320">
        <v>2233552</v>
      </c>
      <c r="L602" s="320">
        <v>173725</v>
      </c>
      <c r="M602" s="320">
        <v>17894</v>
      </c>
      <c r="N602" s="320">
        <v>4754</v>
      </c>
      <c r="O602" s="323">
        <v>2482403</v>
      </c>
    </row>
    <row r="603" spans="1:15" x14ac:dyDescent="0.2">
      <c r="A603" s="316" t="s">
        <v>128</v>
      </c>
      <c r="B603" s="317" t="s">
        <v>206</v>
      </c>
      <c r="C603" s="314" t="s">
        <v>207</v>
      </c>
      <c r="D603" s="318"/>
      <c r="E603" s="318"/>
      <c r="F603" s="319">
        <v>24</v>
      </c>
      <c r="G603" s="318"/>
      <c r="H603" s="319">
        <v>16</v>
      </c>
      <c r="I603" s="319">
        <v>40</v>
      </c>
      <c r="J603" s="318"/>
      <c r="K603" s="318"/>
      <c r="L603" s="320">
        <v>11668</v>
      </c>
      <c r="M603" s="318"/>
      <c r="N603" s="320">
        <v>7779</v>
      </c>
      <c r="O603" s="320">
        <v>19447</v>
      </c>
    </row>
    <row r="604" spans="1:15" x14ac:dyDescent="0.2">
      <c r="A604" s="316"/>
      <c r="B604" s="317" t="s">
        <v>206</v>
      </c>
      <c r="C604" s="314" t="s">
        <v>208</v>
      </c>
      <c r="D604" s="318"/>
      <c r="E604" s="319">
        <v>1</v>
      </c>
      <c r="F604" s="319">
        <v>15</v>
      </c>
      <c r="G604" s="318"/>
      <c r="H604" s="319">
        <v>15</v>
      </c>
      <c r="I604" s="319">
        <v>31</v>
      </c>
      <c r="J604" s="318"/>
      <c r="K604" s="319">
        <v>472</v>
      </c>
      <c r="L604" s="320">
        <v>7074</v>
      </c>
      <c r="M604" s="318"/>
      <c r="N604" s="320">
        <v>7074</v>
      </c>
      <c r="O604" s="320">
        <v>14620</v>
      </c>
    </row>
    <row r="605" spans="1:15" x14ac:dyDescent="0.2">
      <c r="A605" s="316"/>
      <c r="B605" s="317" t="s">
        <v>209</v>
      </c>
      <c r="C605" s="314" t="s">
        <v>207</v>
      </c>
      <c r="D605" s="319">
        <v>1</v>
      </c>
      <c r="E605" s="319">
        <v>4</v>
      </c>
      <c r="F605" s="319">
        <v>125</v>
      </c>
      <c r="G605" s="319">
        <v>1</v>
      </c>
      <c r="H605" s="319">
        <v>121</v>
      </c>
      <c r="I605" s="319">
        <v>252</v>
      </c>
      <c r="J605" s="319">
        <v>484</v>
      </c>
      <c r="K605" s="320">
        <v>1934</v>
      </c>
      <c r="L605" s="320">
        <v>60452</v>
      </c>
      <c r="M605" s="319">
        <v>484</v>
      </c>
      <c r="N605" s="320">
        <v>58517</v>
      </c>
      <c r="O605" s="320">
        <v>121871</v>
      </c>
    </row>
    <row r="606" spans="1:15" x14ac:dyDescent="0.2">
      <c r="A606" s="316"/>
      <c r="B606" s="317" t="s">
        <v>209</v>
      </c>
      <c r="C606" s="314" t="s">
        <v>208</v>
      </c>
      <c r="D606" s="319">
        <v>1</v>
      </c>
      <c r="E606" s="319">
        <v>1</v>
      </c>
      <c r="F606" s="319">
        <v>97</v>
      </c>
      <c r="G606" s="319">
        <v>3</v>
      </c>
      <c r="H606" s="319">
        <v>110</v>
      </c>
      <c r="I606" s="319">
        <v>212</v>
      </c>
      <c r="J606" s="319">
        <v>472</v>
      </c>
      <c r="K606" s="319">
        <v>472</v>
      </c>
      <c r="L606" s="320">
        <v>45736</v>
      </c>
      <c r="M606" s="320">
        <v>1415</v>
      </c>
      <c r="N606" s="320">
        <v>51866</v>
      </c>
      <c r="O606" s="320">
        <v>99961</v>
      </c>
    </row>
    <row r="607" spans="1:15" x14ac:dyDescent="0.2">
      <c r="A607" s="316"/>
      <c r="B607" s="317" t="s">
        <v>210</v>
      </c>
      <c r="C607" s="314" t="s">
        <v>207</v>
      </c>
      <c r="D607" s="319">
        <v>8</v>
      </c>
      <c r="E607" s="319">
        <v>2</v>
      </c>
      <c r="F607" s="319">
        <v>402</v>
      </c>
      <c r="G607" s="319">
        <v>1</v>
      </c>
      <c r="H607" s="319">
        <v>464</v>
      </c>
      <c r="I607" s="319">
        <v>877</v>
      </c>
      <c r="J607" s="320">
        <v>2540</v>
      </c>
      <c r="K607" s="319">
        <v>635</v>
      </c>
      <c r="L607" s="320">
        <v>127617</v>
      </c>
      <c r="M607" s="319">
        <v>317</v>
      </c>
      <c r="N607" s="320">
        <v>147299</v>
      </c>
      <c r="O607" s="320">
        <v>278408</v>
      </c>
    </row>
    <row r="608" spans="1:15" x14ac:dyDescent="0.2">
      <c r="A608" s="316"/>
      <c r="B608" s="317" t="s">
        <v>210</v>
      </c>
      <c r="C608" s="314" t="s">
        <v>208</v>
      </c>
      <c r="D608" s="319">
        <v>4</v>
      </c>
      <c r="E608" s="319">
        <v>2</v>
      </c>
      <c r="F608" s="319">
        <v>388</v>
      </c>
      <c r="G608" s="318"/>
      <c r="H608" s="319">
        <v>454</v>
      </c>
      <c r="I608" s="319">
        <v>848</v>
      </c>
      <c r="J608" s="320">
        <v>1338</v>
      </c>
      <c r="K608" s="319">
        <v>669</v>
      </c>
      <c r="L608" s="320">
        <v>129798</v>
      </c>
      <c r="M608" s="318"/>
      <c r="N608" s="320">
        <v>151876</v>
      </c>
      <c r="O608" s="320">
        <v>283681</v>
      </c>
    </row>
    <row r="609" spans="1:15" x14ac:dyDescent="0.2">
      <c r="A609" s="316"/>
      <c r="B609" s="317" t="s">
        <v>211</v>
      </c>
      <c r="C609" s="314" t="s">
        <v>207</v>
      </c>
      <c r="D609" s="318"/>
      <c r="E609" s="319">
        <v>2</v>
      </c>
      <c r="F609" s="319">
        <v>134</v>
      </c>
      <c r="G609" s="318"/>
      <c r="H609" s="319">
        <v>99</v>
      </c>
      <c r="I609" s="319">
        <v>235</v>
      </c>
      <c r="J609" s="318"/>
      <c r="K609" s="319">
        <v>218</v>
      </c>
      <c r="L609" s="320">
        <v>14617</v>
      </c>
      <c r="M609" s="318"/>
      <c r="N609" s="320">
        <v>10799</v>
      </c>
      <c r="O609" s="320">
        <v>25634</v>
      </c>
    </row>
    <row r="610" spans="1:15" x14ac:dyDescent="0.2">
      <c r="A610" s="316"/>
      <c r="B610" s="317" t="s">
        <v>211</v>
      </c>
      <c r="C610" s="314" t="s">
        <v>208</v>
      </c>
      <c r="D610" s="319">
        <v>1</v>
      </c>
      <c r="E610" s="319">
        <v>1</v>
      </c>
      <c r="F610" s="319">
        <v>132</v>
      </c>
      <c r="G610" s="318"/>
      <c r="H610" s="319">
        <v>70</v>
      </c>
      <c r="I610" s="319">
        <v>204</v>
      </c>
      <c r="J610" s="319">
        <v>199</v>
      </c>
      <c r="K610" s="319">
        <v>199</v>
      </c>
      <c r="L610" s="320">
        <v>26218</v>
      </c>
      <c r="M610" s="318"/>
      <c r="N610" s="320">
        <v>13904</v>
      </c>
      <c r="O610" s="320">
        <v>40520</v>
      </c>
    </row>
    <row r="611" spans="1:15" x14ac:dyDescent="0.2">
      <c r="A611" s="316"/>
      <c r="B611" s="317" t="s">
        <v>212</v>
      </c>
      <c r="C611" s="314" t="s">
        <v>207</v>
      </c>
      <c r="D611" s="319">
        <v>20</v>
      </c>
      <c r="E611" s="319">
        <v>34</v>
      </c>
      <c r="F611" s="320">
        <v>1685</v>
      </c>
      <c r="G611" s="319">
        <v>8</v>
      </c>
      <c r="H611" s="320">
        <v>2177</v>
      </c>
      <c r="I611" s="320">
        <v>3924</v>
      </c>
      <c r="J611" s="320">
        <v>1998</v>
      </c>
      <c r="K611" s="320">
        <v>3397</v>
      </c>
      <c r="L611" s="320">
        <v>168335</v>
      </c>
      <c r="M611" s="319">
        <v>799</v>
      </c>
      <c r="N611" s="320">
        <v>217487</v>
      </c>
      <c r="O611" s="320">
        <v>392016</v>
      </c>
    </row>
    <row r="612" spans="1:15" x14ac:dyDescent="0.2">
      <c r="A612" s="316"/>
      <c r="B612" s="317" t="s">
        <v>213</v>
      </c>
      <c r="C612" s="314" t="s">
        <v>208</v>
      </c>
      <c r="D612" s="319">
        <v>15</v>
      </c>
      <c r="E612" s="319">
        <v>18</v>
      </c>
      <c r="F612" s="320">
        <v>1322</v>
      </c>
      <c r="G612" s="319">
        <v>2</v>
      </c>
      <c r="H612" s="320">
        <v>1545</v>
      </c>
      <c r="I612" s="320">
        <v>2902</v>
      </c>
      <c r="J612" s="320">
        <v>2991</v>
      </c>
      <c r="K612" s="320">
        <v>3590</v>
      </c>
      <c r="L612" s="320">
        <v>263640</v>
      </c>
      <c r="M612" s="319">
        <v>399</v>
      </c>
      <c r="N612" s="320">
        <v>308112</v>
      </c>
      <c r="O612" s="320">
        <v>578732</v>
      </c>
    </row>
    <row r="613" spans="1:15" x14ac:dyDescent="0.2">
      <c r="A613" s="316"/>
      <c r="B613" s="317" t="s">
        <v>214</v>
      </c>
      <c r="C613" s="314" t="s">
        <v>207</v>
      </c>
      <c r="D613" s="319">
        <v>4</v>
      </c>
      <c r="E613" s="319">
        <v>5</v>
      </c>
      <c r="F613" s="319">
        <v>463</v>
      </c>
      <c r="G613" s="318"/>
      <c r="H613" s="319">
        <v>662</v>
      </c>
      <c r="I613" s="320">
        <v>1134</v>
      </c>
      <c r="J613" s="319">
        <v>714</v>
      </c>
      <c r="K613" s="319">
        <v>893</v>
      </c>
      <c r="L613" s="320">
        <v>82703</v>
      </c>
      <c r="M613" s="318"/>
      <c r="N613" s="320">
        <v>118249</v>
      </c>
      <c r="O613" s="320">
        <v>202559</v>
      </c>
    </row>
    <row r="614" spans="1:15" x14ac:dyDescent="0.2">
      <c r="A614" s="316"/>
      <c r="B614" s="317" t="s">
        <v>215</v>
      </c>
      <c r="C614" s="314" t="s">
        <v>208</v>
      </c>
      <c r="D614" s="319">
        <v>6</v>
      </c>
      <c r="E614" s="319">
        <v>7</v>
      </c>
      <c r="F614" s="319">
        <v>972</v>
      </c>
      <c r="G614" s="318"/>
      <c r="H614" s="320">
        <v>1577</v>
      </c>
      <c r="I614" s="320">
        <v>2562</v>
      </c>
      <c r="J614" s="320">
        <v>1327</v>
      </c>
      <c r="K614" s="320">
        <v>1548</v>
      </c>
      <c r="L614" s="320">
        <v>215002</v>
      </c>
      <c r="M614" s="318"/>
      <c r="N614" s="320">
        <v>348825</v>
      </c>
      <c r="O614" s="320">
        <v>566702</v>
      </c>
    </row>
    <row r="615" spans="1:15" x14ac:dyDescent="0.2">
      <c r="A615" s="316"/>
      <c r="B615" s="321" t="s">
        <v>67</v>
      </c>
      <c r="C615" s="321"/>
      <c r="D615" s="319">
        <v>60</v>
      </c>
      <c r="E615" s="319">
        <v>77</v>
      </c>
      <c r="F615" s="320">
        <v>5759</v>
      </c>
      <c r="G615" s="319">
        <v>15</v>
      </c>
      <c r="H615" s="320">
        <v>7310</v>
      </c>
      <c r="I615" s="322">
        <v>13221</v>
      </c>
      <c r="J615" s="320">
        <v>12063</v>
      </c>
      <c r="K615" s="320">
        <v>14027</v>
      </c>
      <c r="L615" s="320">
        <v>1152860</v>
      </c>
      <c r="M615" s="320">
        <v>3414</v>
      </c>
      <c r="N615" s="320">
        <v>1441787</v>
      </c>
      <c r="O615" s="323">
        <v>2624151</v>
      </c>
    </row>
    <row r="616" spans="1:15" x14ac:dyDescent="0.2">
      <c r="A616" s="316" t="s">
        <v>129</v>
      </c>
      <c r="B616" s="317" t="s">
        <v>206</v>
      </c>
      <c r="C616" s="314" t="s">
        <v>207</v>
      </c>
      <c r="D616" s="319">
        <v>199</v>
      </c>
      <c r="E616" s="319">
        <v>15</v>
      </c>
      <c r="F616" s="319">
        <v>4</v>
      </c>
      <c r="G616" s="319">
        <v>1</v>
      </c>
      <c r="H616" s="318"/>
      <c r="I616" s="319">
        <v>219</v>
      </c>
      <c r="J616" s="320">
        <v>86458</v>
      </c>
      <c r="K616" s="320">
        <v>6517</v>
      </c>
      <c r="L616" s="320">
        <v>1738</v>
      </c>
      <c r="M616" s="319">
        <v>434</v>
      </c>
      <c r="N616" s="318"/>
      <c r="O616" s="320">
        <v>95147</v>
      </c>
    </row>
    <row r="617" spans="1:15" x14ac:dyDescent="0.2">
      <c r="A617" s="316"/>
      <c r="B617" s="317" t="s">
        <v>206</v>
      </c>
      <c r="C617" s="314" t="s">
        <v>208</v>
      </c>
      <c r="D617" s="319">
        <v>157</v>
      </c>
      <c r="E617" s="319">
        <v>12</v>
      </c>
      <c r="F617" s="319">
        <v>10</v>
      </c>
      <c r="G617" s="319">
        <v>2</v>
      </c>
      <c r="H617" s="318"/>
      <c r="I617" s="319">
        <v>181</v>
      </c>
      <c r="J617" s="320">
        <v>66163</v>
      </c>
      <c r="K617" s="320">
        <v>5057</v>
      </c>
      <c r="L617" s="320">
        <v>4214</v>
      </c>
      <c r="M617" s="319">
        <v>843</v>
      </c>
      <c r="N617" s="318"/>
      <c r="O617" s="320">
        <v>76277</v>
      </c>
    </row>
    <row r="618" spans="1:15" x14ac:dyDescent="0.2">
      <c r="A618" s="316"/>
      <c r="B618" s="317" t="s">
        <v>209</v>
      </c>
      <c r="C618" s="314" t="s">
        <v>207</v>
      </c>
      <c r="D618" s="320">
        <v>1209</v>
      </c>
      <c r="E618" s="319">
        <v>104</v>
      </c>
      <c r="F618" s="319">
        <v>107</v>
      </c>
      <c r="G618" s="319">
        <v>18</v>
      </c>
      <c r="H618" s="319">
        <v>21</v>
      </c>
      <c r="I618" s="320">
        <v>1459</v>
      </c>
      <c r="J618" s="320">
        <v>522512</v>
      </c>
      <c r="K618" s="320">
        <v>44947</v>
      </c>
      <c r="L618" s="320">
        <v>46244</v>
      </c>
      <c r="M618" s="320">
        <v>7779</v>
      </c>
      <c r="N618" s="320">
        <v>9076</v>
      </c>
      <c r="O618" s="320">
        <v>630558</v>
      </c>
    </row>
    <row r="619" spans="1:15" x14ac:dyDescent="0.2">
      <c r="A619" s="316"/>
      <c r="B619" s="317" t="s">
        <v>209</v>
      </c>
      <c r="C619" s="314" t="s">
        <v>208</v>
      </c>
      <c r="D619" s="320">
        <v>1094</v>
      </c>
      <c r="E619" s="319">
        <v>94</v>
      </c>
      <c r="F619" s="319">
        <v>83</v>
      </c>
      <c r="G619" s="319">
        <v>13</v>
      </c>
      <c r="H619" s="319">
        <v>17</v>
      </c>
      <c r="I619" s="320">
        <v>1301</v>
      </c>
      <c r="J619" s="320">
        <v>460974</v>
      </c>
      <c r="K619" s="320">
        <v>39608</v>
      </c>
      <c r="L619" s="320">
        <v>34973</v>
      </c>
      <c r="M619" s="320">
        <v>5478</v>
      </c>
      <c r="N619" s="320">
        <v>7163</v>
      </c>
      <c r="O619" s="320">
        <v>548196</v>
      </c>
    </row>
    <row r="620" spans="1:15" x14ac:dyDescent="0.2">
      <c r="A620" s="316"/>
      <c r="B620" s="317" t="s">
        <v>210</v>
      </c>
      <c r="C620" s="314" t="s">
        <v>207</v>
      </c>
      <c r="D620" s="320">
        <v>3004</v>
      </c>
      <c r="E620" s="319">
        <v>387</v>
      </c>
      <c r="F620" s="319">
        <v>544</v>
      </c>
      <c r="G620" s="319">
        <v>37</v>
      </c>
      <c r="H620" s="319">
        <v>169</v>
      </c>
      <c r="I620" s="320">
        <v>4141</v>
      </c>
      <c r="J620" s="320">
        <v>852221</v>
      </c>
      <c r="K620" s="320">
        <v>109790</v>
      </c>
      <c r="L620" s="320">
        <v>154330</v>
      </c>
      <c r="M620" s="320">
        <v>10497</v>
      </c>
      <c r="N620" s="320">
        <v>47945</v>
      </c>
      <c r="O620" s="320">
        <v>1174783</v>
      </c>
    </row>
    <row r="621" spans="1:15" x14ac:dyDescent="0.2">
      <c r="A621" s="316"/>
      <c r="B621" s="317" t="s">
        <v>210</v>
      </c>
      <c r="C621" s="314" t="s">
        <v>208</v>
      </c>
      <c r="D621" s="320">
        <v>2905</v>
      </c>
      <c r="E621" s="319">
        <v>350</v>
      </c>
      <c r="F621" s="319">
        <v>471</v>
      </c>
      <c r="G621" s="319">
        <v>18</v>
      </c>
      <c r="H621" s="319">
        <v>179</v>
      </c>
      <c r="I621" s="320">
        <v>3923</v>
      </c>
      <c r="J621" s="320">
        <v>868462</v>
      </c>
      <c r="K621" s="320">
        <v>104634</v>
      </c>
      <c r="L621" s="320">
        <v>140807</v>
      </c>
      <c r="M621" s="320">
        <v>5381</v>
      </c>
      <c r="N621" s="320">
        <v>53513</v>
      </c>
      <c r="O621" s="320">
        <v>1172797</v>
      </c>
    </row>
    <row r="622" spans="1:15" x14ac:dyDescent="0.2">
      <c r="A622" s="316"/>
      <c r="B622" s="317" t="s">
        <v>211</v>
      </c>
      <c r="C622" s="314" t="s">
        <v>207</v>
      </c>
      <c r="D622" s="319">
        <v>394</v>
      </c>
      <c r="E622" s="319">
        <v>138</v>
      </c>
      <c r="F622" s="319">
        <v>106</v>
      </c>
      <c r="G622" s="319">
        <v>9</v>
      </c>
      <c r="H622" s="319">
        <v>14</v>
      </c>
      <c r="I622" s="319">
        <v>661</v>
      </c>
      <c r="J622" s="320">
        <v>38408</v>
      </c>
      <c r="K622" s="320">
        <v>13452</v>
      </c>
      <c r="L622" s="320">
        <v>10333</v>
      </c>
      <c r="M622" s="319">
        <v>877</v>
      </c>
      <c r="N622" s="320">
        <v>1365</v>
      </c>
      <c r="O622" s="320">
        <v>64435</v>
      </c>
    </row>
    <row r="623" spans="1:15" x14ac:dyDescent="0.2">
      <c r="A623" s="316"/>
      <c r="B623" s="317" t="s">
        <v>211</v>
      </c>
      <c r="C623" s="314" t="s">
        <v>208</v>
      </c>
      <c r="D623" s="319">
        <v>308</v>
      </c>
      <c r="E623" s="319">
        <v>59</v>
      </c>
      <c r="F623" s="319">
        <v>44</v>
      </c>
      <c r="G623" s="319">
        <v>3</v>
      </c>
      <c r="H623" s="319">
        <v>18</v>
      </c>
      <c r="I623" s="319">
        <v>432</v>
      </c>
      <c r="J623" s="320">
        <v>54671</v>
      </c>
      <c r="K623" s="320">
        <v>10473</v>
      </c>
      <c r="L623" s="320">
        <v>7810</v>
      </c>
      <c r="M623" s="319">
        <v>533</v>
      </c>
      <c r="N623" s="320">
        <v>3195</v>
      </c>
      <c r="O623" s="320">
        <v>76682</v>
      </c>
    </row>
    <row r="624" spans="1:15" x14ac:dyDescent="0.2">
      <c r="A624" s="316"/>
      <c r="B624" s="317" t="s">
        <v>212</v>
      </c>
      <c r="C624" s="314" t="s">
        <v>207</v>
      </c>
      <c r="D624" s="320">
        <v>8003</v>
      </c>
      <c r="E624" s="320">
        <v>1086</v>
      </c>
      <c r="F624" s="320">
        <v>1840</v>
      </c>
      <c r="G624" s="319">
        <v>109</v>
      </c>
      <c r="H624" s="319">
        <v>387</v>
      </c>
      <c r="I624" s="320">
        <v>11425</v>
      </c>
      <c r="J624" s="320">
        <v>714494</v>
      </c>
      <c r="K624" s="320">
        <v>96956</v>
      </c>
      <c r="L624" s="320">
        <v>164272</v>
      </c>
      <c r="M624" s="320">
        <v>9731</v>
      </c>
      <c r="N624" s="320">
        <v>34551</v>
      </c>
      <c r="O624" s="320">
        <v>1020004</v>
      </c>
    </row>
    <row r="625" spans="1:15" x14ac:dyDescent="0.2">
      <c r="A625" s="316"/>
      <c r="B625" s="317" t="s">
        <v>213</v>
      </c>
      <c r="C625" s="314" t="s">
        <v>208</v>
      </c>
      <c r="D625" s="320">
        <v>7498</v>
      </c>
      <c r="E625" s="320">
        <v>1152</v>
      </c>
      <c r="F625" s="320">
        <v>1661</v>
      </c>
      <c r="G625" s="319">
        <v>84</v>
      </c>
      <c r="H625" s="319">
        <v>419</v>
      </c>
      <c r="I625" s="320">
        <v>10814</v>
      </c>
      <c r="J625" s="320">
        <v>1336273</v>
      </c>
      <c r="K625" s="320">
        <v>205306</v>
      </c>
      <c r="L625" s="320">
        <v>296019</v>
      </c>
      <c r="M625" s="320">
        <v>14970</v>
      </c>
      <c r="N625" s="320">
        <v>74673</v>
      </c>
      <c r="O625" s="320">
        <v>1927241</v>
      </c>
    </row>
    <row r="626" spans="1:15" x14ac:dyDescent="0.2">
      <c r="A626" s="316"/>
      <c r="B626" s="317" t="s">
        <v>214</v>
      </c>
      <c r="C626" s="314" t="s">
        <v>207</v>
      </c>
      <c r="D626" s="320">
        <v>2138</v>
      </c>
      <c r="E626" s="319">
        <v>435</v>
      </c>
      <c r="F626" s="319">
        <v>670</v>
      </c>
      <c r="G626" s="319">
        <v>10</v>
      </c>
      <c r="H626" s="319">
        <v>147</v>
      </c>
      <c r="I626" s="320">
        <v>3400</v>
      </c>
      <c r="J626" s="320">
        <v>341284</v>
      </c>
      <c r="K626" s="320">
        <v>69438</v>
      </c>
      <c r="L626" s="320">
        <v>106951</v>
      </c>
      <c r="M626" s="320">
        <v>1596</v>
      </c>
      <c r="N626" s="320">
        <v>23465</v>
      </c>
      <c r="O626" s="320">
        <v>542734</v>
      </c>
    </row>
    <row r="627" spans="1:15" x14ac:dyDescent="0.2">
      <c r="A627" s="316"/>
      <c r="B627" s="317" t="s">
        <v>215</v>
      </c>
      <c r="C627" s="314" t="s">
        <v>208</v>
      </c>
      <c r="D627" s="320">
        <v>4696</v>
      </c>
      <c r="E627" s="319">
        <v>897</v>
      </c>
      <c r="F627" s="320">
        <v>1445</v>
      </c>
      <c r="G627" s="319">
        <v>18</v>
      </c>
      <c r="H627" s="319">
        <v>332</v>
      </c>
      <c r="I627" s="320">
        <v>7388</v>
      </c>
      <c r="J627" s="320">
        <v>928268</v>
      </c>
      <c r="K627" s="320">
        <v>177312</v>
      </c>
      <c r="L627" s="320">
        <v>285636</v>
      </c>
      <c r="M627" s="320">
        <v>3558</v>
      </c>
      <c r="N627" s="320">
        <v>65627</v>
      </c>
      <c r="O627" s="320">
        <v>1460401</v>
      </c>
    </row>
    <row r="628" spans="1:15" x14ac:dyDescent="0.2">
      <c r="A628" s="316"/>
      <c r="B628" s="321" t="s">
        <v>67</v>
      </c>
      <c r="C628" s="321"/>
      <c r="D628" s="320">
        <v>31605</v>
      </c>
      <c r="E628" s="320">
        <v>4729</v>
      </c>
      <c r="F628" s="320">
        <v>6985</v>
      </c>
      <c r="G628" s="319">
        <v>322</v>
      </c>
      <c r="H628" s="320">
        <v>1703</v>
      </c>
      <c r="I628" s="322">
        <v>45344</v>
      </c>
      <c r="J628" s="320">
        <v>6270188</v>
      </c>
      <c r="K628" s="320">
        <v>883490</v>
      </c>
      <c r="L628" s="320">
        <v>1253327</v>
      </c>
      <c r="M628" s="320">
        <v>61677</v>
      </c>
      <c r="N628" s="320">
        <v>320573</v>
      </c>
      <c r="O628" s="323">
        <v>8789255</v>
      </c>
    </row>
    <row r="629" spans="1:15" x14ac:dyDescent="0.2">
      <c r="A629" s="316" t="s">
        <v>130</v>
      </c>
      <c r="B629" s="317" t="s">
        <v>206</v>
      </c>
      <c r="C629" s="314" t="s">
        <v>207</v>
      </c>
      <c r="D629" s="319">
        <v>3</v>
      </c>
      <c r="E629" s="319">
        <v>16</v>
      </c>
      <c r="F629" s="319">
        <v>80</v>
      </c>
      <c r="G629" s="319">
        <v>1</v>
      </c>
      <c r="H629" s="319">
        <v>116</v>
      </c>
      <c r="I629" s="319">
        <v>216</v>
      </c>
      <c r="J629" s="320">
        <v>1303</v>
      </c>
      <c r="K629" s="320">
        <v>6951</v>
      </c>
      <c r="L629" s="320">
        <v>34757</v>
      </c>
      <c r="M629" s="319">
        <v>434</v>
      </c>
      <c r="N629" s="320">
        <v>50398</v>
      </c>
      <c r="O629" s="320">
        <v>93843</v>
      </c>
    </row>
    <row r="630" spans="1:15" x14ac:dyDescent="0.2">
      <c r="A630" s="316"/>
      <c r="B630" s="317" t="s">
        <v>206</v>
      </c>
      <c r="C630" s="314" t="s">
        <v>208</v>
      </c>
      <c r="D630" s="319">
        <v>2</v>
      </c>
      <c r="E630" s="319">
        <v>19</v>
      </c>
      <c r="F630" s="319">
        <v>72</v>
      </c>
      <c r="G630" s="318"/>
      <c r="H630" s="319">
        <v>102</v>
      </c>
      <c r="I630" s="319">
        <v>195</v>
      </c>
      <c r="J630" s="319">
        <v>843</v>
      </c>
      <c r="K630" s="320">
        <v>8007</v>
      </c>
      <c r="L630" s="320">
        <v>30342</v>
      </c>
      <c r="M630" s="318"/>
      <c r="N630" s="320">
        <v>42985</v>
      </c>
      <c r="O630" s="320">
        <v>82177</v>
      </c>
    </row>
    <row r="631" spans="1:15" x14ac:dyDescent="0.2">
      <c r="A631" s="316"/>
      <c r="B631" s="317" t="s">
        <v>209</v>
      </c>
      <c r="C631" s="314" t="s">
        <v>207</v>
      </c>
      <c r="D631" s="319">
        <v>41</v>
      </c>
      <c r="E631" s="319">
        <v>337</v>
      </c>
      <c r="F631" s="319">
        <v>186</v>
      </c>
      <c r="G631" s="319">
        <v>8</v>
      </c>
      <c r="H631" s="319">
        <v>724</v>
      </c>
      <c r="I631" s="320">
        <v>1296</v>
      </c>
      <c r="J631" s="320">
        <v>17720</v>
      </c>
      <c r="K631" s="320">
        <v>145646</v>
      </c>
      <c r="L631" s="320">
        <v>80386</v>
      </c>
      <c r="M631" s="320">
        <v>3457</v>
      </c>
      <c r="N631" s="320">
        <v>312902</v>
      </c>
      <c r="O631" s="320">
        <v>560111</v>
      </c>
    </row>
    <row r="632" spans="1:15" x14ac:dyDescent="0.2">
      <c r="A632" s="316"/>
      <c r="B632" s="317" t="s">
        <v>209</v>
      </c>
      <c r="C632" s="314" t="s">
        <v>208</v>
      </c>
      <c r="D632" s="319">
        <v>45</v>
      </c>
      <c r="E632" s="319">
        <v>306</v>
      </c>
      <c r="F632" s="319">
        <v>178</v>
      </c>
      <c r="G632" s="319">
        <v>6</v>
      </c>
      <c r="H632" s="319">
        <v>713</v>
      </c>
      <c r="I632" s="320">
        <v>1248</v>
      </c>
      <c r="J632" s="320">
        <v>18961</v>
      </c>
      <c r="K632" s="320">
        <v>128938</v>
      </c>
      <c r="L632" s="320">
        <v>75003</v>
      </c>
      <c r="M632" s="320">
        <v>2528</v>
      </c>
      <c r="N632" s="320">
        <v>300434</v>
      </c>
      <c r="O632" s="320">
        <v>525864</v>
      </c>
    </row>
    <row r="633" spans="1:15" x14ac:dyDescent="0.2">
      <c r="A633" s="316"/>
      <c r="B633" s="317" t="s">
        <v>210</v>
      </c>
      <c r="C633" s="314" t="s">
        <v>207</v>
      </c>
      <c r="D633" s="319">
        <v>38</v>
      </c>
      <c r="E633" s="319">
        <v>950</v>
      </c>
      <c r="F633" s="319">
        <v>345</v>
      </c>
      <c r="G633" s="319">
        <v>6</v>
      </c>
      <c r="H633" s="320">
        <v>2157</v>
      </c>
      <c r="I633" s="320">
        <v>3496</v>
      </c>
      <c r="J633" s="320">
        <v>10780</v>
      </c>
      <c r="K633" s="320">
        <v>269511</v>
      </c>
      <c r="L633" s="320">
        <v>97875</v>
      </c>
      <c r="M633" s="320">
        <v>1702</v>
      </c>
      <c r="N633" s="320">
        <v>611931</v>
      </c>
      <c r="O633" s="320">
        <v>991799</v>
      </c>
    </row>
    <row r="634" spans="1:15" x14ac:dyDescent="0.2">
      <c r="A634" s="316"/>
      <c r="B634" s="317" t="s">
        <v>210</v>
      </c>
      <c r="C634" s="314" t="s">
        <v>208</v>
      </c>
      <c r="D634" s="319">
        <v>42</v>
      </c>
      <c r="E634" s="319">
        <v>868</v>
      </c>
      <c r="F634" s="319">
        <v>330</v>
      </c>
      <c r="G634" s="319">
        <v>10</v>
      </c>
      <c r="H634" s="320">
        <v>2051</v>
      </c>
      <c r="I634" s="320">
        <v>3301</v>
      </c>
      <c r="J634" s="320">
        <v>12556</v>
      </c>
      <c r="K634" s="320">
        <v>259492</v>
      </c>
      <c r="L634" s="320">
        <v>98655</v>
      </c>
      <c r="M634" s="320">
        <v>2990</v>
      </c>
      <c r="N634" s="320">
        <v>613155</v>
      </c>
      <c r="O634" s="320">
        <v>986848</v>
      </c>
    </row>
    <row r="635" spans="1:15" x14ac:dyDescent="0.2">
      <c r="A635" s="316"/>
      <c r="B635" s="317" t="s">
        <v>211</v>
      </c>
      <c r="C635" s="314" t="s">
        <v>207</v>
      </c>
      <c r="D635" s="319">
        <v>2</v>
      </c>
      <c r="E635" s="319">
        <v>162</v>
      </c>
      <c r="F635" s="319">
        <v>38</v>
      </c>
      <c r="G635" s="319">
        <v>3</v>
      </c>
      <c r="H635" s="319">
        <v>371</v>
      </c>
      <c r="I635" s="319">
        <v>576</v>
      </c>
      <c r="J635" s="319">
        <v>195</v>
      </c>
      <c r="K635" s="320">
        <v>15792</v>
      </c>
      <c r="L635" s="320">
        <v>3704</v>
      </c>
      <c r="M635" s="319">
        <v>292</v>
      </c>
      <c r="N635" s="320">
        <v>36166</v>
      </c>
      <c r="O635" s="320">
        <v>56149</v>
      </c>
    </row>
    <row r="636" spans="1:15" x14ac:dyDescent="0.2">
      <c r="A636" s="316"/>
      <c r="B636" s="317" t="s">
        <v>211</v>
      </c>
      <c r="C636" s="314" t="s">
        <v>208</v>
      </c>
      <c r="D636" s="319">
        <v>7</v>
      </c>
      <c r="E636" s="319">
        <v>92</v>
      </c>
      <c r="F636" s="319">
        <v>57</v>
      </c>
      <c r="G636" s="319">
        <v>1</v>
      </c>
      <c r="H636" s="319">
        <v>261</v>
      </c>
      <c r="I636" s="319">
        <v>418</v>
      </c>
      <c r="J636" s="320">
        <v>1243</v>
      </c>
      <c r="K636" s="320">
        <v>16330</v>
      </c>
      <c r="L636" s="320">
        <v>10118</v>
      </c>
      <c r="M636" s="319">
        <v>178</v>
      </c>
      <c r="N636" s="320">
        <v>46328</v>
      </c>
      <c r="O636" s="320">
        <v>74197</v>
      </c>
    </row>
    <row r="637" spans="1:15" x14ac:dyDescent="0.2">
      <c r="A637" s="316"/>
      <c r="B637" s="317" t="s">
        <v>212</v>
      </c>
      <c r="C637" s="314" t="s">
        <v>207</v>
      </c>
      <c r="D637" s="319">
        <v>195</v>
      </c>
      <c r="E637" s="320">
        <v>3006</v>
      </c>
      <c r="F637" s="320">
        <v>1411</v>
      </c>
      <c r="G637" s="319">
        <v>45</v>
      </c>
      <c r="H637" s="320">
        <v>7003</v>
      </c>
      <c r="I637" s="320">
        <v>11660</v>
      </c>
      <c r="J637" s="320">
        <v>17409</v>
      </c>
      <c r="K637" s="320">
        <v>268370</v>
      </c>
      <c r="L637" s="320">
        <v>125972</v>
      </c>
      <c r="M637" s="320">
        <v>4018</v>
      </c>
      <c r="N637" s="320">
        <v>625216</v>
      </c>
      <c r="O637" s="320">
        <v>1040985</v>
      </c>
    </row>
    <row r="638" spans="1:15" x14ac:dyDescent="0.2">
      <c r="A638" s="316"/>
      <c r="B638" s="317" t="s">
        <v>213</v>
      </c>
      <c r="C638" s="314" t="s">
        <v>208</v>
      </c>
      <c r="D638" s="319">
        <v>167</v>
      </c>
      <c r="E638" s="320">
        <v>2637</v>
      </c>
      <c r="F638" s="320">
        <v>1388</v>
      </c>
      <c r="G638" s="319">
        <v>29</v>
      </c>
      <c r="H638" s="320">
        <v>6119</v>
      </c>
      <c r="I638" s="320">
        <v>10340</v>
      </c>
      <c r="J638" s="320">
        <v>29762</v>
      </c>
      <c r="K638" s="320">
        <v>469959</v>
      </c>
      <c r="L638" s="320">
        <v>247366</v>
      </c>
      <c r="M638" s="320">
        <v>5168</v>
      </c>
      <c r="N638" s="320">
        <v>1090512</v>
      </c>
      <c r="O638" s="320">
        <v>1842767</v>
      </c>
    </row>
    <row r="639" spans="1:15" x14ac:dyDescent="0.2">
      <c r="A639" s="316"/>
      <c r="B639" s="317" t="s">
        <v>214</v>
      </c>
      <c r="C639" s="314" t="s">
        <v>207</v>
      </c>
      <c r="D639" s="319">
        <v>28</v>
      </c>
      <c r="E639" s="319">
        <v>807</v>
      </c>
      <c r="F639" s="319">
        <v>296</v>
      </c>
      <c r="G639" s="319">
        <v>2</v>
      </c>
      <c r="H639" s="320">
        <v>1963</v>
      </c>
      <c r="I639" s="320">
        <v>3096</v>
      </c>
      <c r="J639" s="320">
        <v>4470</v>
      </c>
      <c r="K639" s="320">
        <v>128820</v>
      </c>
      <c r="L639" s="320">
        <v>47250</v>
      </c>
      <c r="M639" s="319">
        <v>319</v>
      </c>
      <c r="N639" s="320">
        <v>313349</v>
      </c>
      <c r="O639" s="320">
        <v>494208</v>
      </c>
    </row>
    <row r="640" spans="1:15" x14ac:dyDescent="0.2">
      <c r="A640" s="316"/>
      <c r="B640" s="317" t="s">
        <v>215</v>
      </c>
      <c r="C640" s="314" t="s">
        <v>208</v>
      </c>
      <c r="D640" s="319">
        <v>68</v>
      </c>
      <c r="E640" s="320">
        <v>1902</v>
      </c>
      <c r="F640" s="319">
        <v>757</v>
      </c>
      <c r="G640" s="319">
        <v>4</v>
      </c>
      <c r="H640" s="320">
        <v>4745</v>
      </c>
      <c r="I640" s="320">
        <v>7476</v>
      </c>
      <c r="J640" s="320">
        <v>13442</v>
      </c>
      <c r="K640" s="320">
        <v>375972</v>
      </c>
      <c r="L640" s="320">
        <v>149638</v>
      </c>
      <c r="M640" s="319">
        <v>791</v>
      </c>
      <c r="N640" s="320">
        <v>937954</v>
      </c>
      <c r="O640" s="320">
        <v>1477797</v>
      </c>
    </row>
    <row r="641" spans="1:15" x14ac:dyDescent="0.2">
      <c r="A641" s="316"/>
      <c r="B641" s="321" t="s">
        <v>67</v>
      </c>
      <c r="C641" s="321"/>
      <c r="D641" s="319">
        <v>638</v>
      </c>
      <c r="E641" s="320">
        <v>11102</v>
      </c>
      <c r="F641" s="320">
        <v>5138</v>
      </c>
      <c r="G641" s="319">
        <v>115</v>
      </c>
      <c r="H641" s="320">
        <v>26325</v>
      </c>
      <c r="I641" s="322">
        <v>43318</v>
      </c>
      <c r="J641" s="320">
        <v>128684</v>
      </c>
      <c r="K641" s="320">
        <v>2093788</v>
      </c>
      <c r="L641" s="320">
        <v>1001066</v>
      </c>
      <c r="M641" s="320">
        <v>21877</v>
      </c>
      <c r="N641" s="320">
        <v>4981330</v>
      </c>
      <c r="O641" s="323">
        <v>8226745</v>
      </c>
    </row>
    <row r="642" spans="1:15" x14ac:dyDescent="0.2">
      <c r="A642" s="316" t="s">
        <v>131</v>
      </c>
      <c r="B642" s="317" t="s">
        <v>206</v>
      </c>
      <c r="C642" s="314" t="s">
        <v>207</v>
      </c>
      <c r="D642" s="319">
        <v>3</v>
      </c>
      <c r="E642" s="319">
        <v>1</v>
      </c>
      <c r="F642" s="319">
        <v>78</v>
      </c>
      <c r="G642" s="319">
        <v>1</v>
      </c>
      <c r="H642" s="319">
        <v>33</v>
      </c>
      <c r="I642" s="319">
        <v>116</v>
      </c>
      <c r="J642" s="320">
        <v>1303</v>
      </c>
      <c r="K642" s="319">
        <v>434</v>
      </c>
      <c r="L642" s="320">
        <v>33888</v>
      </c>
      <c r="M642" s="319">
        <v>434</v>
      </c>
      <c r="N642" s="320">
        <v>14337</v>
      </c>
      <c r="O642" s="320">
        <v>50396</v>
      </c>
    </row>
    <row r="643" spans="1:15" x14ac:dyDescent="0.2">
      <c r="A643" s="316"/>
      <c r="B643" s="317" t="s">
        <v>206</v>
      </c>
      <c r="C643" s="314" t="s">
        <v>208</v>
      </c>
      <c r="D643" s="319">
        <v>2</v>
      </c>
      <c r="E643" s="319">
        <v>2</v>
      </c>
      <c r="F643" s="319">
        <v>80</v>
      </c>
      <c r="G643" s="318"/>
      <c r="H643" s="319">
        <v>25</v>
      </c>
      <c r="I643" s="319">
        <v>109</v>
      </c>
      <c r="J643" s="319">
        <v>843</v>
      </c>
      <c r="K643" s="319">
        <v>843</v>
      </c>
      <c r="L643" s="320">
        <v>33714</v>
      </c>
      <c r="M643" s="318"/>
      <c r="N643" s="320">
        <v>10536</v>
      </c>
      <c r="O643" s="320">
        <v>45936</v>
      </c>
    </row>
    <row r="644" spans="1:15" x14ac:dyDescent="0.2">
      <c r="A644" s="316"/>
      <c r="B644" s="317" t="s">
        <v>209</v>
      </c>
      <c r="C644" s="314" t="s">
        <v>207</v>
      </c>
      <c r="D644" s="319">
        <v>11</v>
      </c>
      <c r="E644" s="319">
        <v>8</v>
      </c>
      <c r="F644" s="319">
        <v>442</v>
      </c>
      <c r="G644" s="319">
        <v>8</v>
      </c>
      <c r="H644" s="319">
        <v>193</v>
      </c>
      <c r="I644" s="319">
        <v>662</v>
      </c>
      <c r="J644" s="320">
        <v>4754</v>
      </c>
      <c r="K644" s="320">
        <v>3457</v>
      </c>
      <c r="L644" s="320">
        <v>191026</v>
      </c>
      <c r="M644" s="320">
        <v>3457</v>
      </c>
      <c r="N644" s="320">
        <v>83412</v>
      </c>
      <c r="O644" s="320">
        <v>286106</v>
      </c>
    </row>
    <row r="645" spans="1:15" x14ac:dyDescent="0.2">
      <c r="A645" s="316"/>
      <c r="B645" s="317" t="s">
        <v>209</v>
      </c>
      <c r="C645" s="314" t="s">
        <v>208</v>
      </c>
      <c r="D645" s="319">
        <v>15</v>
      </c>
      <c r="E645" s="319">
        <v>14</v>
      </c>
      <c r="F645" s="319">
        <v>397</v>
      </c>
      <c r="G645" s="319">
        <v>8</v>
      </c>
      <c r="H645" s="319">
        <v>150</v>
      </c>
      <c r="I645" s="319">
        <v>584</v>
      </c>
      <c r="J645" s="320">
        <v>6320</v>
      </c>
      <c r="K645" s="320">
        <v>5899</v>
      </c>
      <c r="L645" s="320">
        <v>167282</v>
      </c>
      <c r="M645" s="320">
        <v>3371</v>
      </c>
      <c r="N645" s="320">
        <v>63205</v>
      </c>
      <c r="O645" s="320">
        <v>246077</v>
      </c>
    </row>
    <row r="646" spans="1:15" x14ac:dyDescent="0.2">
      <c r="A646" s="316"/>
      <c r="B646" s="317" t="s">
        <v>210</v>
      </c>
      <c r="C646" s="314" t="s">
        <v>207</v>
      </c>
      <c r="D646" s="319">
        <v>20</v>
      </c>
      <c r="E646" s="319">
        <v>14</v>
      </c>
      <c r="F646" s="320">
        <v>1224</v>
      </c>
      <c r="G646" s="319">
        <v>15</v>
      </c>
      <c r="H646" s="319">
        <v>713</v>
      </c>
      <c r="I646" s="320">
        <v>1986</v>
      </c>
      <c r="J646" s="320">
        <v>5674</v>
      </c>
      <c r="K646" s="320">
        <v>3972</v>
      </c>
      <c r="L646" s="320">
        <v>347243</v>
      </c>
      <c r="M646" s="320">
        <v>4255</v>
      </c>
      <c r="N646" s="320">
        <v>202275</v>
      </c>
      <c r="O646" s="320">
        <v>563419</v>
      </c>
    </row>
    <row r="647" spans="1:15" x14ac:dyDescent="0.2">
      <c r="A647" s="316"/>
      <c r="B647" s="317" t="s">
        <v>210</v>
      </c>
      <c r="C647" s="314" t="s">
        <v>208</v>
      </c>
      <c r="D647" s="319">
        <v>10</v>
      </c>
      <c r="E647" s="319">
        <v>9</v>
      </c>
      <c r="F647" s="320">
        <v>1101</v>
      </c>
      <c r="G647" s="319">
        <v>13</v>
      </c>
      <c r="H647" s="319">
        <v>599</v>
      </c>
      <c r="I647" s="320">
        <v>1732</v>
      </c>
      <c r="J647" s="320">
        <v>2990</v>
      </c>
      <c r="K647" s="320">
        <v>2691</v>
      </c>
      <c r="L647" s="320">
        <v>329149</v>
      </c>
      <c r="M647" s="320">
        <v>3886</v>
      </c>
      <c r="N647" s="320">
        <v>179074</v>
      </c>
      <c r="O647" s="320">
        <v>517790</v>
      </c>
    </row>
    <row r="648" spans="1:15" x14ac:dyDescent="0.2">
      <c r="A648" s="316"/>
      <c r="B648" s="317" t="s">
        <v>211</v>
      </c>
      <c r="C648" s="314" t="s">
        <v>207</v>
      </c>
      <c r="D648" s="319">
        <v>4</v>
      </c>
      <c r="E648" s="318"/>
      <c r="F648" s="319">
        <v>246</v>
      </c>
      <c r="G648" s="319">
        <v>1</v>
      </c>
      <c r="H648" s="319">
        <v>99</v>
      </c>
      <c r="I648" s="319">
        <v>350</v>
      </c>
      <c r="J648" s="319">
        <v>390</v>
      </c>
      <c r="K648" s="318"/>
      <c r="L648" s="320">
        <v>23980</v>
      </c>
      <c r="M648" s="319">
        <v>97</v>
      </c>
      <c r="N648" s="320">
        <v>9651</v>
      </c>
      <c r="O648" s="320">
        <v>34118</v>
      </c>
    </row>
    <row r="649" spans="1:15" x14ac:dyDescent="0.2">
      <c r="A649" s="316"/>
      <c r="B649" s="317" t="s">
        <v>211</v>
      </c>
      <c r="C649" s="314" t="s">
        <v>208</v>
      </c>
      <c r="D649" s="319">
        <v>1</v>
      </c>
      <c r="E649" s="319">
        <v>1</v>
      </c>
      <c r="F649" s="319">
        <v>134</v>
      </c>
      <c r="G649" s="319">
        <v>3</v>
      </c>
      <c r="H649" s="319">
        <v>73</v>
      </c>
      <c r="I649" s="319">
        <v>212</v>
      </c>
      <c r="J649" s="319">
        <v>178</v>
      </c>
      <c r="K649" s="319">
        <v>178</v>
      </c>
      <c r="L649" s="320">
        <v>23785</v>
      </c>
      <c r="M649" s="319">
        <v>533</v>
      </c>
      <c r="N649" s="320">
        <v>12958</v>
      </c>
      <c r="O649" s="320">
        <v>37632</v>
      </c>
    </row>
    <row r="650" spans="1:15" x14ac:dyDescent="0.2">
      <c r="A650" s="316"/>
      <c r="B650" s="317" t="s">
        <v>212</v>
      </c>
      <c r="C650" s="314" t="s">
        <v>207</v>
      </c>
      <c r="D650" s="319">
        <v>100</v>
      </c>
      <c r="E650" s="319">
        <v>81</v>
      </c>
      <c r="F650" s="320">
        <v>4393</v>
      </c>
      <c r="G650" s="319">
        <v>31</v>
      </c>
      <c r="H650" s="320">
        <v>1734</v>
      </c>
      <c r="I650" s="320">
        <v>6339</v>
      </c>
      <c r="J650" s="320">
        <v>8928</v>
      </c>
      <c r="K650" s="320">
        <v>7232</v>
      </c>
      <c r="L650" s="320">
        <v>392199</v>
      </c>
      <c r="M650" s="320">
        <v>2768</v>
      </c>
      <c r="N650" s="320">
        <v>154808</v>
      </c>
      <c r="O650" s="320">
        <v>565935</v>
      </c>
    </row>
    <row r="651" spans="1:15" x14ac:dyDescent="0.2">
      <c r="A651" s="316"/>
      <c r="B651" s="317" t="s">
        <v>213</v>
      </c>
      <c r="C651" s="314" t="s">
        <v>208</v>
      </c>
      <c r="D651" s="319">
        <v>69</v>
      </c>
      <c r="E651" s="319">
        <v>38</v>
      </c>
      <c r="F651" s="320">
        <v>3474</v>
      </c>
      <c r="G651" s="319">
        <v>19</v>
      </c>
      <c r="H651" s="320">
        <v>1341</v>
      </c>
      <c r="I651" s="320">
        <v>4941</v>
      </c>
      <c r="J651" s="320">
        <v>12297</v>
      </c>
      <c r="K651" s="320">
        <v>6772</v>
      </c>
      <c r="L651" s="320">
        <v>619127</v>
      </c>
      <c r="M651" s="320">
        <v>3386</v>
      </c>
      <c r="N651" s="320">
        <v>238989</v>
      </c>
      <c r="O651" s="320">
        <v>880571</v>
      </c>
    </row>
    <row r="652" spans="1:15" x14ac:dyDescent="0.2">
      <c r="A652" s="316"/>
      <c r="B652" s="317" t="s">
        <v>214</v>
      </c>
      <c r="C652" s="314" t="s">
        <v>207</v>
      </c>
      <c r="D652" s="319">
        <v>5</v>
      </c>
      <c r="E652" s="319">
        <v>5</v>
      </c>
      <c r="F652" s="320">
        <v>1287</v>
      </c>
      <c r="G652" s="319">
        <v>2</v>
      </c>
      <c r="H652" s="319">
        <v>528</v>
      </c>
      <c r="I652" s="320">
        <v>1827</v>
      </c>
      <c r="J652" s="319">
        <v>798</v>
      </c>
      <c r="K652" s="319">
        <v>798</v>
      </c>
      <c r="L652" s="320">
        <v>205441</v>
      </c>
      <c r="M652" s="319">
        <v>319</v>
      </c>
      <c r="N652" s="320">
        <v>84283</v>
      </c>
      <c r="O652" s="320">
        <v>291639</v>
      </c>
    </row>
    <row r="653" spans="1:15" x14ac:dyDescent="0.2">
      <c r="A653" s="316"/>
      <c r="B653" s="317" t="s">
        <v>215</v>
      </c>
      <c r="C653" s="314" t="s">
        <v>208</v>
      </c>
      <c r="D653" s="319">
        <v>13</v>
      </c>
      <c r="E653" s="319">
        <v>9</v>
      </c>
      <c r="F653" s="320">
        <v>2788</v>
      </c>
      <c r="G653" s="319">
        <v>7</v>
      </c>
      <c r="H653" s="320">
        <v>1084</v>
      </c>
      <c r="I653" s="320">
        <v>3901</v>
      </c>
      <c r="J653" s="320">
        <v>2570</v>
      </c>
      <c r="K653" s="320">
        <v>1779</v>
      </c>
      <c r="L653" s="320">
        <v>551110</v>
      </c>
      <c r="M653" s="320">
        <v>1384</v>
      </c>
      <c r="N653" s="320">
        <v>214276</v>
      </c>
      <c r="O653" s="320">
        <v>771119</v>
      </c>
    </row>
    <row r="654" spans="1:15" x14ac:dyDescent="0.2">
      <c r="A654" s="316"/>
      <c r="B654" s="321" t="s">
        <v>67</v>
      </c>
      <c r="C654" s="321"/>
      <c r="D654" s="319">
        <v>253</v>
      </c>
      <c r="E654" s="319">
        <v>182</v>
      </c>
      <c r="F654" s="320">
        <v>15644</v>
      </c>
      <c r="G654" s="319">
        <v>108</v>
      </c>
      <c r="H654" s="320">
        <v>6572</v>
      </c>
      <c r="I654" s="322">
        <v>22759</v>
      </c>
      <c r="J654" s="320">
        <v>47045</v>
      </c>
      <c r="K654" s="320">
        <v>34055</v>
      </c>
      <c r="L654" s="320">
        <v>2917944</v>
      </c>
      <c r="M654" s="320">
        <v>23890</v>
      </c>
      <c r="N654" s="320">
        <v>1267804</v>
      </c>
      <c r="O654" s="323">
        <v>4290738</v>
      </c>
    </row>
    <row r="655" spans="1:15" x14ac:dyDescent="0.2">
      <c r="A655" s="316" t="s">
        <v>132</v>
      </c>
      <c r="B655" s="317" t="s">
        <v>206</v>
      </c>
      <c r="C655" s="314" t="s">
        <v>207</v>
      </c>
      <c r="D655" s="319">
        <v>22</v>
      </c>
      <c r="E655" s="319">
        <v>5</v>
      </c>
      <c r="F655" s="319">
        <v>3</v>
      </c>
      <c r="G655" s="318"/>
      <c r="H655" s="319">
        <v>140</v>
      </c>
      <c r="I655" s="319">
        <v>170</v>
      </c>
      <c r="J655" s="320">
        <v>9558</v>
      </c>
      <c r="K655" s="320">
        <v>2172</v>
      </c>
      <c r="L655" s="320">
        <v>1303</v>
      </c>
      <c r="M655" s="318"/>
      <c r="N655" s="320">
        <v>60825</v>
      </c>
      <c r="O655" s="320">
        <v>73858</v>
      </c>
    </row>
    <row r="656" spans="1:15" x14ac:dyDescent="0.2">
      <c r="A656" s="316"/>
      <c r="B656" s="317" t="s">
        <v>206</v>
      </c>
      <c r="C656" s="314" t="s">
        <v>208</v>
      </c>
      <c r="D656" s="319">
        <v>16</v>
      </c>
      <c r="E656" s="319">
        <v>1</v>
      </c>
      <c r="F656" s="319">
        <v>4</v>
      </c>
      <c r="G656" s="319">
        <v>1</v>
      </c>
      <c r="H656" s="319">
        <v>123</v>
      </c>
      <c r="I656" s="319">
        <v>145</v>
      </c>
      <c r="J656" s="320">
        <v>6743</v>
      </c>
      <c r="K656" s="319">
        <v>421</v>
      </c>
      <c r="L656" s="320">
        <v>1686</v>
      </c>
      <c r="M656" s="319">
        <v>421</v>
      </c>
      <c r="N656" s="320">
        <v>51835</v>
      </c>
      <c r="O656" s="320">
        <v>61106</v>
      </c>
    </row>
    <row r="657" spans="1:15" x14ac:dyDescent="0.2">
      <c r="A657" s="316"/>
      <c r="B657" s="317" t="s">
        <v>209</v>
      </c>
      <c r="C657" s="314" t="s">
        <v>207</v>
      </c>
      <c r="D657" s="319">
        <v>39</v>
      </c>
      <c r="E657" s="319">
        <v>55</v>
      </c>
      <c r="F657" s="319">
        <v>17</v>
      </c>
      <c r="G657" s="319">
        <v>11</v>
      </c>
      <c r="H657" s="319">
        <v>719</v>
      </c>
      <c r="I657" s="319">
        <v>841</v>
      </c>
      <c r="J657" s="320">
        <v>16855</v>
      </c>
      <c r="K657" s="320">
        <v>23770</v>
      </c>
      <c r="L657" s="320">
        <v>7347</v>
      </c>
      <c r="M657" s="320">
        <v>4754</v>
      </c>
      <c r="N657" s="320">
        <v>310741</v>
      </c>
      <c r="O657" s="320">
        <v>363467</v>
      </c>
    </row>
    <row r="658" spans="1:15" x14ac:dyDescent="0.2">
      <c r="A658" s="316"/>
      <c r="B658" s="317" t="s">
        <v>209</v>
      </c>
      <c r="C658" s="314" t="s">
        <v>208</v>
      </c>
      <c r="D658" s="319">
        <v>22</v>
      </c>
      <c r="E658" s="319">
        <v>32</v>
      </c>
      <c r="F658" s="319">
        <v>28</v>
      </c>
      <c r="G658" s="319">
        <v>8</v>
      </c>
      <c r="H658" s="319">
        <v>664</v>
      </c>
      <c r="I658" s="319">
        <v>754</v>
      </c>
      <c r="J658" s="320">
        <v>9270</v>
      </c>
      <c r="K658" s="320">
        <v>13484</v>
      </c>
      <c r="L658" s="320">
        <v>11798</v>
      </c>
      <c r="M658" s="320">
        <v>3371</v>
      </c>
      <c r="N658" s="320">
        <v>279787</v>
      </c>
      <c r="O658" s="320">
        <v>317710</v>
      </c>
    </row>
    <row r="659" spans="1:15" x14ac:dyDescent="0.2">
      <c r="A659" s="316"/>
      <c r="B659" s="317" t="s">
        <v>210</v>
      </c>
      <c r="C659" s="314" t="s">
        <v>207</v>
      </c>
      <c r="D659" s="319">
        <v>42</v>
      </c>
      <c r="E659" s="319">
        <v>199</v>
      </c>
      <c r="F659" s="319">
        <v>41</v>
      </c>
      <c r="G659" s="319">
        <v>14</v>
      </c>
      <c r="H659" s="320">
        <v>2096</v>
      </c>
      <c r="I659" s="320">
        <v>2392</v>
      </c>
      <c r="J659" s="320">
        <v>11915</v>
      </c>
      <c r="K659" s="320">
        <v>56455</v>
      </c>
      <c r="L659" s="320">
        <v>11632</v>
      </c>
      <c r="M659" s="320">
        <v>3972</v>
      </c>
      <c r="N659" s="320">
        <v>594625</v>
      </c>
      <c r="O659" s="320">
        <v>678599</v>
      </c>
    </row>
    <row r="660" spans="1:15" x14ac:dyDescent="0.2">
      <c r="A660" s="316"/>
      <c r="B660" s="317" t="s">
        <v>210</v>
      </c>
      <c r="C660" s="314" t="s">
        <v>208</v>
      </c>
      <c r="D660" s="319">
        <v>48</v>
      </c>
      <c r="E660" s="319">
        <v>216</v>
      </c>
      <c r="F660" s="319">
        <v>35</v>
      </c>
      <c r="G660" s="319">
        <v>7</v>
      </c>
      <c r="H660" s="320">
        <v>2031</v>
      </c>
      <c r="I660" s="320">
        <v>2337</v>
      </c>
      <c r="J660" s="320">
        <v>14350</v>
      </c>
      <c r="K660" s="320">
        <v>64574</v>
      </c>
      <c r="L660" s="320">
        <v>10463</v>
      </c>
      <c r="M660" s="320">
        <v>2093</v>
      </c>
      <c r="N660" s="320">
        <v>607176</v>
      </c>
      <c r="O660" s="320">
        <v>698656</v>
      </c>
    </row>
    <row r="661" spans="1:15" x14ac:dyDescent="0.2">
      <c r="A661" s="316"/>
      <c r="B661" s="317" t="s">
        <v>211</v>
      </c>
      <c r="C661" s="314" t="s">
        <v>207</v>
      </c>
      <c r="D661" s="319">
        <v>3</v>
      </c>
      <c r="E661" s="319">
        <v>15</v>
      </c>
      <c r="F661" s="319">
        <v>3</v>
      </c>
      <c r="G661" s="318"/>
      <c r="H661" s="319">
        <v>332</v>
      </c>
      <c r="I661" s="319">
        <v>353</v>
      </c>
      <c r="J661" s="319">
        <v>292</v>
      </c>
      <c r="K661" s="320">
        <v>1462</v>
      </c>
      <c r="L661" s="319">
        <v>292</v>
      </c>
      <c r="M661" s="318"/>
      <c r="N661" s="320">
        <v>32364</v>
      </c>
      <c r="O661" s="320">
        <v>34410</v>
      </c>
    </row>
    <row r="662" spans="1:15" x14ac:dyDescent="0.2">
      <c r="A662" s="316"/>
      <c r="B662" s="317" t="s">
        <v>211</v>
      </c>
      <c r="C662" s="314" t="s">
        <v>208</v>
      </c>
      <c r="D662" s="319">
        <v>6</v>
      </c>
      <c r="E662" s="319">
        <v>13</v>
      </c>
      <c r="F662" s="319">
        <v>6</v>
      </c>
      <c r="G662" s="319">
        <v>1</v>
      </c>
      <c r="H662" s="319">
        <v>257</v>
      </c>
      <c r="I662" s="319">
        <v>283</v>
      </c>
      <c r="J662" s="320">
        <v>1065</v>
      </c>
      <c r="K662" s="320">
        <v>2308</v>
      </c>
      <c r="L662" s="320">
        <v>1065</v>
      </c>
      <c r="M662" s="319">
        <v>178</v>
      </c>
      <c r="N662" s="320">
        <v>45618</v>
      </c>
      <c r="O662" s="320">
        <v>50234</v>
      </c>
    </row>
    <row r="663" spans="1:15" x14ac:dyDescent="0.2">
      <c r="A663" s="316"/>
      <c r="B663" s="317" t="s">
        <v>212</v>
      </c>
      <c r="C663" s="314" t="s">
        <v>207</v>
      </c>
      <c r="D663" s="319">
        <v>144</v>
      </c>
      <c r="E663" s="319">
        <v>411</v>
      </c>
      <c r="F663" s="319">
        <v>133</v>
      </c>
      <c r="G663" s="319">
        <v>24</v>
      </c>
      <c r="H663" s="320">
        <v>5842</v>
      </c>
      <c r="I663" s="320">
        <v>6554</v>
      </c>
      <c r="J663" s="320">
        <v>12856</v>
      </c>
      <c r="K663" s="320">
        <v>36693</v>
      </c>
      <c r="L663" s="320">
        <v>11874</v>
      </c>
      <c r="M663" s="320">
        <v>2143</v>
      </c>
      <c r="N663" s="320">
        <v>521563</v>
      </c>
      <c r="O663" s="320">
        <v>585129</v>
      </c>
    </row>
    <row r="664" spans="1:15" x14ac:dyDescent="0.2">
      <c r="A664" s="316"/>
      <c r="B664" s="317" t="s">
        <v>213</v>
      </c>
      <c r="C664" s="314" t="s">
        <v>208</v>
      </c>
      <c r="D664" s="319">
        <v>159</v>
      </c>
      <c r="E664" s="319">
        <v>545</v>
      </c>
      <c r="F664" s="319">
        <v>114</v>
      </c>
      <c r="G664" s="319">
        <v>30</v>
      </c>
      <c r="H664" s="320">
        <v>5606</v>
      </c>
      <c r="I664" s="320">
        <v>6454</v>
      </c>
      <c r="J664" s="320">
        <v>28337</v>
      </c>
      <c r="K664" s="320">
        <v>97128</v>
      </c>
      <c r="L664" s="320">
        <v>20317</v>
      </c>
      <c r="M664" s="320">
        <v>5347</v>
      </c>
      <c r="N664" s="320">
        <v>999086</v>
      </c>
      <c r="O664" s="320">
        <v>1150215</v>
      </c>
    </row>
    <row r="665" spans="1:15" x14ac:dyDescent="0.2">
      <c r="A665" s="316"/>
      <c r="B665" s="317" t="s">
        <v>214</v>
      </c>
      <c r="C665" s="314" t="s">
        <v>207</v>
      </c>
      <c r="D665" s="319">
        <v>14</v>
      </c>
      <c r="E665" s="319">
        <v>173</v>
      </c>
      <c r="F665" s="319">
        <v>11</v>
      </c>
      <c r="G665" s="319">
        <v>1</v>
      </c>
      <c r="H665" s="320">
        <v>1712</v>
      </c>
      <c r="I665" s="320">
        <v>1911</v>
      </c>
      <c r="J665" s="320">
        <v>2235</v>
      </c>
      <c r="K665" s="320">
        <v>27616</v>
      </c>
      <c r="L665" s="320">
        <v>1756</v>
      </c>
      <c r="M665" s="319">
        <v>160</v>
      </c>
      <c r="N665" s="320">
        <v>273283</v>
      </c>
      <c r="O665" s="320">
        <v>305050</v>
      </c>
    </row>
    <row r="666" spans="1:15" x14ac:dyDescent="0.2">
      <c r="A666" s="316"/>
      <c r="B666" s="317" t="s">
        <v>215</v>
      </c>
      <c r="C666" s="314" t="s">
        <v>208</v>
      </c>
      <c r="D666" s="319">
        <v>38</v>
      </c>
      <c r="E666" s="319">
        <v>388</v>
      </c>
      <c r="F666" s="319">
        <v>22</v>
      </c>
      <c r="G666" s="319">
        <v>5</v>
      </c>
      <c r="H666" s="320">
        <v>4172</v>
      </c>
      <c r="I666" s="320">
        <v>4625</v>
      </c>
      <c r="J666" s="320">
        <v>7512</v>
      </c>
      <c r="K666" s="320">
        <v>76697</v>
      </c>
      <c r="L666" s="320">
        <v>4349</v>
      </c>
      <c r="M666" s="319">
        <v>988</v>
      </c>
      <c r="N666" s="320">
        <v>824688</v>
      </c>
      <c r="O666" s="320">
        <v>914234</v>
      </c>
    </row>
    <row r="667" spans="1:15" x14ac:dyDescent="0.2">
      <c r="A667" s="316"/>
      <c r="B667" s="321" t="s">
        <v>67</v>
      </c>
      <c r="C667" s="321"/>
      <c r="D667" s="319">
        <v>553</v>
      </c>
      <c r="E667" s="320">
        <v>2053</v>
      </c>
      <c r="F667" s="319">
        <v>417</v>
      </c>
      <c r="G667" s="319">
        <v>102</v>
      </c>
      <c r="H667" s="320">
        <v>23694</v>
      </c>
      <c r="I667" s="322">
        <v>26819</v>
      </c>
      <c r="J667" s="320">
        <v>120988</v>
      </c>
      <c r="K667" s="320">
        <v>402780</v>
      </c>
      <c r="L667" s="320">
        <v>83882</v>
      </c>
      <c r="M667" s="320">
        <v>23427</v>
      </c>
      <c r="N667" s="320">
        <v>4601591</v>
      </c>
      <c r="O667" s="323">
        <v>5232668</v>
      </c>
    </row>
    <row r="668" spans="1:15" x14ac:dyDescent="0.2">
      <c r="A668" s="316" t="s">
        <v>133</v>
      </c>
      <c r="B668" s="317" t="s">
        <v>206</v>
      </c>
      <c r="C668" s="314" t="s">
        <v>207</v>
      </c>
      <c r="D668" s="319">
        <v>2</v>
      </c>
      <c r="E668" s="319">
        <v>1</v>
      </c>
      <c r="F668" s="319">
        <v>54</v>
      </c>
      <c r="G668" s="319">
        <v>19</v>
      </c>
      <c r="H668" s="318"/>
      <c r="I668" s="319">
        <v>76</v>
      </c>
      <c r="J668" s="319">
        <v>885</v>
      </c>
      <c r="K668" s="319">
        <v>442</v>
      </c>
      <c r="L668" s="320">
        <v>23883</v>
      </c>
      <c r="M668" s="320">
        <v>8403</v>
      </c>
      <c r="N668" s="318"/>
      <c r="O668" s="320">
        <v>33613</v>
      </c>
    </row>
    <row r="669" spans="1:15" x14ac:dyDescent="0.2">
      <c r="A669" s="316"/>
      <c r="B669" s="317" t="s">
        <v>206</v>
      </c>
      <c r="C669" s="314" t="s">
        <v>208</v>
      </c>
      <c r="D669" s="318"/>
      <c r="E669" s="318"/>
      <c r="F669" s="319">
        <v>47</v>
      </c>
      <c r="G669" s="319">
        <v>27</v>
      </c>
      <c r="H669" s="318"/>
      <c r="I669" s="319">
        <v>74</v>
      </c>
      <c r="J669" s="318"/>
      <c r="K669" s="318"/>
      <c r="L669" s="320">
        <v>20163</v>
      </c>
      <c r="M669" s="320">
        <v>11583</v>
      </c>
      <c r="N669" s="318"/>
      <c r="O669" s="320">
        <v>31746</v>
      </c>
    </row>
    <row r="670" spans="1:15" x14ac:dyDescent="0.2">
      <c r="A670" s="316"/>
      <c r="B670" s="317" t="s">
        <v>209</v>
      </c>
      <c r="C670" s="314" t="s">
        <v>207</v>
      </c>
      <c r="D670" s="319">
        <v>16</v>
      </c>
      <c r="E670" s="319">
        <v>8</v>
      </c>
      <c r="F670" s="319">
        <v>266</v>
      </c>
      <c r="G670" s="319">
        <v>181</v>
      </c>
      <c r="H670" s="318"/>
      <c r="I670" s="319">
        <v>471</v>
      </c>
      <c r="J670" s="320">
        <v>7039</v>
      </c>
      <c r="K670" s="320">
        <v>3520</v>
      </c>
      <c r="L670" s="320">
        <v>117031</v>
      </c>
      <c r="M670" s="320">
        <v>79634</v>
      </c>
      <c r="N670" s="318"/>
      <c r="O670" s="320">
        <v>207224</v>
      </c>
    </row>
    <row r="671" spans="1:15" x14ac:dyDescent="0.2">
      <c r="A671" s="316"/>
      <c r="B671" s="317" t="s">
        <v>209</v>
      </c>
      <c r="C671" s="314" t="s">
        <v>208</v>
      </c>
      <c r="D671" s="319">
        <v>13</v>
      </c>
      <c r="E671" s="319">
        <v>2</v>
      </c>
      <c r="F671" s="319">
        <v>220</v>
      </c>
      <c r="G671" s="319">
        <v>178</v>
      </c>
      <c r="H671" s="319">
        <v>1</v>
      </c>
      <c r="I671" s="319">
        <v>414</v>
      </c>
      <c r="J671" s="320">
        <v>5576</v>
      </c>
      <c r="K671" s="319">
        <v>858</v>
      </c>
      <c r="L671" s="320">
        <v>94369</v>
      </c>
      <c r="M671" s="320">
        <v>76353</v>
      </c>
      <c r="N671" s="319">
        <v>429</v>
      </c>
      <c r="O671" s="320">
        <v>177585</v>
      </c>
    </row>
    <row r="672" spans="1:15" x14ac:dyDescent="0.2">
      <c r="A672" s="316"/>
      <c r="B672" s="317" t="s">
        <v>210</v>
      </c>
      <c r="C672" s="314" t="s">
        <v>207</v>
      </c>
      <c r="D672" s="319">
        <v>24</v>
      </c>
      <c r="E672" s="319">
        <v>11</v>
      </c>
      <c r="F672" s="319">
        <v>672</v>
      </c>
      <c r="G672" s="319">
        <v>777</v>
      </c>
      <c r="H672" s="319">
        <v>6</v>
      </c>
      <c r="I672" s="320">
        <v>1490</v>
      </c>
      <c r="J672" s="320">
        <v>6931</v>
      </c>
      <c r="K672" s="320">
        <v>3177</v>
      </c>
      <c r="L672" s="320">
        <v>194075</v>
      </c>
      <c r="M672" s="320">
        <v>224399</v>
      </c>
      <c r="N672" s="320">
        <v>1733</v>
      </c>
      <c r="O672" s="320">
        <v>430315</v>
      </c>
    </row>
    <row r="673" spans="1:15" x14ac:dyDescent="0.2">
      <c r="A673" s="316"/>
      <c r="B673" s="317" t="s">
        <v>210</v>
      </c>
      <c r="C673" s="314" t="s">
        <v>208</v>
      </c>
      <c r="D673" s="319">
        <v>18</v>
      </c>
      <c r="E673" s="319">
        <v>9</v>
      </c>
      <c r="F673" s="319">
        <v>616</v>
      </c>
      <c r="G673" s="319">
        <v>727</v>
      </c>
      <c r="H673" s="319">
        <v>1</v>
      </c>
      <c r="I673" s="320">
        <v>1371</v>
      </c>
      <c r="J673" s="320">
        <v>5478</v>
      </c>
      <c r="K673" s="320">
        <v>2739</v>
      </c>
      <c r="L673" s="320">
        <v>187471</v>
      </c>
      <c r="M673" s="320">
        <v>221252</v>
      </c>
      <c r="N673" s="319">
        <v>304</v>
      </c>
      <c r="O673" s="320">
        <v>417244</v>
      </c>
    </row>
    <row r="674" spans="1:15" x14ac:dyDescent="0.2">
      <c r="A674" s="316"/>
      <c r="B674" s="317" t="s">
        <v>211</v>
      </c>
      <c r="C674" s="314" t="s">
        <v>207</v>
      </c>
      <c r="D674" s="319">
        <v>3</v>
      </c>
      <c r="E674" s="319">
        <v>4</v>
      </c>
      <c r="F674" s="319">
        <v>135</v>
      </c>
      <c r="G674" s="319">
        <v>135</v>
      </c>
      <c r="H674" s="318"/>
      <c r="I674" s="319">
        <v>277</v>
      </c>
      <c r="J674" s="319">
        <v>298</v>
      </c>
      <c r="K674" s="319">
        <v>397</v>
      </c>
      <c r="L674" s="320">
        <v>13397</v>
      </c>
      <c r="M674" s="320">
        <v>13397</v>
      </c>
      <c r="N674" s="318"/>
      <c r="O674" s="320">
        <v>27489</v>
      </c>
    </row>
    <row r="675" spans="1:15" x14ac:dyDescent="0.2">
      <c r="A675" s="316"/>
      <c r="B675" s="317" t="s">
        <v>211</v>
      </c>
      <c r="C675" s="314" t="s">
        <v>208</v>
      </c>
      <c r="D675" s="319">
        <v>5</v>
      </c>
      <c r="E675" s="318"/>
      <c r="F675" s="319">
        <v>85</v>
      </c>
      <c r="G675" s="319">
        <v>55</v>
      </c>
      <c r="H675" s="319">
        <v>1</v>
      </c>
      <c r="I675" s="319">
        <v>146</v>
      </c>
      <c r="J675" s="319">
        <v>903</v>
      </c>
      <c r="K675" s="318"/>
      <c r="L675" s="320">
        <v>15359</v>
      </c>
      <c r="M675" s="320">
        <v>9938</v>
      </c>
      <c r="N675" s="319">
        <v>181</v>
      </c>
      <c r="O675" s="320">
        <v>26381</v>
      </c>
    </row>
    <row r="676" spans="1:15" x14ac:dyDescent="0.2">
      <c r="A676" s="316"/>
      <c r="B676" s="317" t="s">
        <v>212</v>
      </c>
      <c r="C676" s="314" t="s">
        <v>207</v>
      </c>
      <c r="D676" s="319">
        <v>144</v>
      </c>
      <c r="E676" s="319">
        <v>92</v>
      </c>
      <c r="F676" s="320">
        <v>2698</v>
      </c>
      <c r="G676" s="320">
        <v>2678</v>
      </c>
      <c r="H676" s="319">
        <v>18</v>
      </c>
      <c r="I676" s="320">
        <v>5630</v>
      </c>
      <c r="J676" s="320">
        <v>13087</v>
      </c>
      <c r="K676" s="320">
        <v>8361</v>
      </c>
      <c r="L676" s="320">
        <v>245208</v>
      </c>
      <c r="M676" s="320">
        <v>243391</v>
      </c>
      <c r="N676" s="320">
        <v>1636</v>
      </c>
      <c r="O676" s="320">
        <v>511683</v>
      </c>
    </row>
    <row r="677" spans="1:15" x14ac:dyDescent="0.2">
      <c r="A677" s="316"/>
      <c r="B677" s="317" t="s">
        <v>213</v>
      </c>
      <c r="C677" s="314" t="s">
        <v>208</v>
      </c>
      <c r="D677" s="319">
        <v>108</v>
      </c>
      <c r="E677" s="319">
        <v>45</v>
      </c>
      <c r="F677" s="320">
        <v>2128</v>
      </c>
      <c r="G677" s="320">
        <v>2117</v>
      </c>
      <c r="H677" s="319">
        <v>10</v>
      </c>
      <c r="I677" s="320">
        <v>4408</v>
      </c>
      <c r="J677" s="320">
        <v>19594</v>
      </c>
      <c r="K677" s="320">
        <v>8164</v>
      </c>
      <c r="L677" s="320">
        <v>386073</v>
      </c>
      <c r="M677" s="320">
        <v>384077</v>
      </c>
      <c r="N677" s="320">
        <v>1814</v>
      </c>
      <c r="O677" s="320">
        <v>799722</v>
      </c>
    </row>
    <row r="678" spans="1:15" x14ac:dyDescent="0.2">
      <c r="A678" s="316"/>
      <c r="B678" s="317" t="s">
        <v>214</v>
      </c>
      <c r="C678" s="314" t="s">
        <v>207</v>
      </c>
      <c r="D678" s="319">
        <v>16</v>
      </c>
      <c r="E678" s="319">
        <v>5</v>
      </c>
      <c r="F678" s="319">
        <v>859</v>
      </c>
      <c r="G678" s="319">
        <v>759</v>
      </c>
      <c r="H678" s="319">
        <v>1</v>
      </c>
      <c r="I678" s="320">
        <v>1640</v>
      </c>
      <c r="J678" s="320">
        <v>2600</v>
      </c>
      <c r="K678" s="319">
        <v>813</v>
      </c>
      <c r="L678" s="320">
        <v>139588</v>
      </c>
      <c r="M678" s="320">
        <v>123338</v>
      </c>
      <c r="N678" s="319">
        <v>163</v>
      </c>
      <c r="O678" s="320">
        <v>266502</v>
      </c>
    </row>
    <row r="679" spans="1:15" x14ac:dyDescent="0.2">
      <c r="A679" s="316"/>
      <c r="B679" s="317" t="s">
        <v>215</v>
      </c>
      <c r="C679" s="314" t="s">
        <v>208</v>
      </c>
      <c r="D679" s="319">
        <v>28</v>
      </c>
      <c r="E679" s="319">
        <v>9</v>
      </c>
      <c r="F679" s="320">
        <v>1936</v>
      </c>
      <c r="G679" s="320">
        <v>1626</v>
      </c>
      <c r="H679" s="319">
        <v>3</v>
      </c>
      <c r="I679" s="320">
        <v>3602</v>
      </c>
      <c r="J679" s="320">
        <v>5634</v>
      </c>
      <c r="K679" s="320">
        <v>1811</v>
      </c>
      <c r="L679" s="320">
        <v>389582</v>
      </c>
      <c r="M679" s="320">
        <v>327200</v>
      </c>
      <c r="N679" s="319">
        <v>604</v>
      </c>
      <c r="O679" s="320">
        <v>724831</v>
      </c>
    </row>
    <row r="680" spans="1:15" x14ac:dyDescent="0.2">
      <c r="A680" s="316"/>
      <c r="B680" s="321" t="s">
        <v>67</v>
      </c>
      <c r="C680" s="321"/>
      <c r="D680" s="319">
        <v>377</v>
      </c>
      <c r="E680" s="319">
        <v>186</v>
      </c>
      <c r="F680" s="320">
        <v>9716</v>
      </c>
      <c r="G680" s="320">
        <v>9279</v>
      </c>
      <c r="H680" s="319">
        <v>41</v>
      </c>
      <c r="I680" s="322">
        <v>19599</v>
      </c>
      <c r="J680" s="320">
        <v>68025</v>
      </c>
      <c r="K680" s="320">
        <v>30282</v>
      </c>
      <c r="L680" s="320">
        <v>1826199</v>
      </c>
      <c r="M680" s="320">
        <v>1722965</v>
      </c>
      <c r="N680" s="320">
        <v>6864</v>
      </c>
      <c r="O680" s="323">
        <v>3654335</v>
      </c>
    </row>
    <row r="681" spans="1:15" x14ac:dyDescent="0.2">
      <c r="A681" s="316" t="s">
        <v>134</v>
      </c>
      <c r="B681" s="317" t="s">
        <v>206</v>
      </c>
      <c r="C681" s="314" t="s">
        <v>207</v>
      </c>
      <c r="D681" s="319">
        <v>1</v>
      </c>
      <c r="E681" s="319">
        <v>1</v>
      </c>
      <c r="F681" s="319">
        <v>34</v>
      </c>
      <c r="G681" s="319">
        <v>29</v>
      </c>
      <c r="H681" s="318"/>
      <c r="I681" s="319">
        <v>65</v>
      </c>
      <c r="J681" s="319">
        <v>458</v>
      </c>
      <c r="K681" s="319">
        <v>458</v>
      </c>
      <c r="L681" s="320">
        <v>15569</v>
      </c>
      <c r="M681" s="320">
        <v>13280</v>
      </c>
      <c r="N681" s="318"/>
      <c r="O681" s="320">
        <v>29765</v>
      </c>
    </row>
    <row r="682" spans="1:15" x14ac:dyDescent="0.2">
      <c r="A682" s="316"/>
      <c r="B682" s="317" t="s">
        <v>206</v>
      </c>
      <c r="C682" s="314" t="s">
        <v>208</v>
      </c>
      <c r="D682" s="319">
        <v>1</v>
      </c>
      <c r="E682" s="318"/>
      <c r="F682" s="319">
        <v>38</v>
      </c>
      <c r="G682" s="319">
        <v>25</v>
      </c>
      <c r="H682" s="318"/>
      <c r="I682" s="319">
        <v>64</v>
      </c>
      <c r="J682" s="319">
        <v>444</v>
      </c>
      <c r="K682" s="318"/>
      <c r="L682" s="320">
        <v>16879</v>
      </c>
      <c r="M682" s="320">
        <v>11104</v>
      </c>
      <c r="N682" s="318"/>
      <c r="O682" s="320">
        <v>28427</v>
      </c>
    </row>
    <row r="683" spans="1:15" x14ac:dyDescent="0.2">
      <c r="A683" s="316"/>
      <c r="B683" s="317" t="s">
        <v>209</v>
      </c>
      <c r="C683" s="314" t="s">
        <v>207</v>
      </c>
      <c r="D683" s="319">
        <v>19</v>
      </c>
      <c r="E683" s="319">
        <v>2</v>
      </c>
      <c r="F683" s="319">
        <v>193</v>
      </c>
      <c r="G683" s="319">
        <v>212</v>
      </c>
      <c r="H683" s="319">
        <v>1</v>
      </c>
      <c r="I683" s="319">
        <v>427</v>
      </c>
      <c r="J683" s="320">
        <v>8655</v>
      </c>
      <c r="K683" s="319">
        <v>911</v>
      </c>
      <c r="L683" s="320">
        <v>87916</v>
      </c>
      <c r="M683" s="320">
        <v>96571</v>
      </c>
      <c r="N683" s="319">
        <v>456</v>
      </c>
      <c r="O683" s="320">
        <v>194509</v>
      </c>
    </row>
    <row r="684" spans="1:15" x14ac:dyDescent="0.2">
      <c r="A684" s="316"/>
      <c r="B684" s="317" t="s">
        <v>209</v>
      </c>
      <c r="C684" s="314" t="s">
        <v>208</v>
      </c>
      <c r="D684" s="319">
        <v>11</v>
      </c>
      <c r="E684" s="319">
        <v>3</v>
      </c>
      <c r="F684" s="319">
        <v>135</v>
      </c>
      <c r="G684" s="319">
        <v>237</v>
      </c>
      <c r="H684" s="319">
        <v>2</v>
      </c>
      <c r="I684" s="319">
        <v>388</v>
      </c>
      <c r="J684" s="320">
        <v>4885</v>
      </c>
      <c r="K684" s="320">
        <v>1332</v>
      </c>
      <c r="L684" s="320">
        <v>59956</v>
      </c>
      <c r="M684" s="320">
        <v>105256</v>
      </c>
      <c r="N684" s="319">
        <v>888</v>
      </c>
      <c r="O684" s="320">
        <v>172317</v>
      </c>
    </row>
    <row r="685" spans="1:15" x14ac:dyDescent="0.2">
      <c r="A685" s="316"/>
      <c r="B685" s="317" t="s">
        <v>210</v>
      </c>
      <c r="C685" s="314" t="s">
        <v>207</v>
      </c>
      <c r="D685" s="319">
        <v>21</v>
      </c>
      <c r="E685" s="319">
        <v>7</v>
      </c>
      <c r="F685" s="319">
        <v>597</v>
      </c>
      <c r="G685" s="319">
        <v>583</v>
      </c>
      <c r="H685" s="319">
        <v>2</v>
      </c>
      <c r="I685" s="320">
        <v>1210</v>
      </c>
      <c r="J685" s="320">
        <v>6279</v>
      </c>
      <c r="K685" s="320">
        <v>2093</v>
      </c>
      <c r="L685" s="320">
        <v>178512</v>
      </c>
      <c r="M685" s="320">
        <v>174326</v>
      </c>
      <c r="N685" s="319">
        <v>598</v>
      </c>
      <c r="O685" s="320">
        <v>361808</v>
      </c>
    </row>
    <row r="686" spans="1:15" x14ac:dyDescent="0.2">
      <c r="A686" s="316"/>
      <c r="B686" s="317" t="s">
        <v>210</v>
      </c>
      <c r="C686" s="314" t="s">
        <v>208</v>
      </c>
      <c r="D686" s="319">
        <v>22</v>
      </c>
      <c r="E686" s="319">
        <v>17</v>
      </c>
      <c r="F686" s="319">
        <v>583</v>
      </c>
      <c r="G686" s="319">
        <v>553</v>
      </c>
      <c r="H686" s="319">
        <v>3</v>
      </c>
      <c r="I686" s="320">
        <v>1178</v>
      </c>
      <c r="J686" s="320">
        <v>6932</v>
      </c>
      <c r="K686" s="320">
        <v>5357</v>
      </c>
      <c r="L686" s="320">
        <v>183702</v>
      </c>
      <c r="M686" s="320">
        <v>174249</v>
      </c>
      <c r="N686" s="319">
        <v>945</v>
      </c>
      <c r="O686" s="320">
        <v>371185</v>
      </c>
    </row>
    <row r="687" spans="1:15" x14ac:dyDescent="0.2">
      <c r="A687" s="316"/>
      <c r="B687" s="317" t="s">
        <v>211</v>
      </c>
      <c r="C687" s="314" t="s">
        <v>207</v>
      </c>
      <c r="D687" s="319">
        <v>2</v>
      </c>
      <c r="E687" s="318"/>
      <c r="F687" s="319">
        <v>111</v>
      </c>
      <c r="G687" s="319">
        <v>74</v>
      </c>
      <c r="H687" s="318"/>
      <c r="I687" s="319">
        <v>187</v>
      </c>
      <c r="J687" s="319">
        <v>205</v>
      </c>
      <c r="K687" s="318"/>
      <c r="L687" s="320">
        <v>11405</v>
      </c>
      <c r="M687" s="320">
        <v>7603</v>
      </c>
      <c r="N687" s="318"/>
      <c r="O687" s="320">
        <v>19213</v>
      </c>
    </row>
    <row r="688" spans="1:15" x14ac:dyDescent="0.2">
      <c r="A688" s="316"/>
      <c r="B688" s="317" t="s">
        <v>211</v>
      </c>
      <c r="C688" s="314" t="s">
        <v>208</v>
      </c>
      <c r="D688" s="319">
        <v>2</v>
      </c>
      <c r="E688" s="319">
        <v>2</v>
      </c>
      <c r="F688" s="319">
        <v>80</v>
      </c>
      <c r="G688" s="319">
        <v>56</v>
      </c>
      <c r="H688" s="319">
        <v>1</v>
      </c>
      <c r="I688" s="319">
        <v>141</v>
      </c>
      <c r="J688" s="319">
        <v>374</v>
      </c>
      <c r="K688" s="319">
        <v>374</v>
      </c>
      <c r="L688" s="320">
        <v>14967</v>
      </c>
      <c r="M688" s="320">
        <v>10477</v>
      </c>
      <c r="N688" s="319">
        <v>187</v>
      </c>
      <c r="O688" s="320">
        <v>26379</v>
      </c>
    </row>
    <row r="689" spans="1:15" x14ac:dyDescent="0.2">
      <c r="A689" s="316"/>
      <c r="B689" s="317" t="s">
        <v>212</v>
      </c>
      <c r="C689" s="314" t="s">
        <v>207</v>
      </c>
      <c r="D689" s="319">
        <v>163</v>
      </c>
      <c r="E689" s="319">
        <v>168</v>
      </c>
      <c r="F689" s="320">
        <v>2126</v>
      </c>
      <c r="G689" s="320">
        <v>2361</v>
      </c>
      <c r="H689" s="319">
        <v>37</v>
      </c>
      <c r="I689" s="320">
        <v>4855</v>
      </c>
      <c r="J689" s="320">
        <v>15338</v>
      </c>
      <c r="K689" s="320">
        <v>15809</v>
      </c>
      <c r="L689" s="320">
        <v>200055</v>
      </c>
      <c r="M689" s="320">
        <v>222168</v>
      </c>
      <c r="N689" s="320">
        <v>3482</v>
      </c>
      <c r="O689" s="320">
        <v>456852</v>
      </c>
    </row>
    <row r="690" spans="1:15" x14ac:dyDescent="0.2">
      <c r="A690" s="316"/>
      <c r="B690" s="317" t="s">
        <v>213</v>
      </c>
      <c r="C690" s="314" t="s">
        <v>208</v>
      </c>
      <c r="D690" s="319">
        <v>113</v>
      </c>
      <c r="E690" s="319">
        <v>55</v>
      </c>
      <c r="F690" s="320">
        <v>1767</v>
      </c>
      <c r="G690" s="320">
        <v>1846</v>
      </c>
      <c r="H690" s="319">
        <v>18</v>
      </c>
      <c r="I690" s="320">
        <v>3799</v>
      </c>
      <c r="J690" s="320">
        <v>21226</v>
      </c>
      <c r="K690" s="320">
        <v>10331</v>
      </c>
      <c r="L690" s="320">
        <v>331915</v>
      </c>
      <c r="M690" s="320">
        <v>346755</v>
      </c>
      <c r="N690" s="320">
        <v>3381</v>
      </c>
      <c r="O690" s="320">
        <v>713608</v>
      </c>
    </row>
    <row r="691" spans="1:15" x14ac:dyDescent="0.2">
      <c r="A691" s="316"/>
      <c r="B691" s="317" t="s">
        <v>214</v>
      </c>
      <c r="C691" s="314" t="s">
        <v>207</v>
      </c>
      <c r="D691" s="319">
        <v>12</v>
      </c>
      <c r="E691" s="319">
        <v>19</v>
      </c>
      <c r="F691" s="319">
        <v>757</v>
      </c>
      <c r="G691" s="319">
        <v>858</v>
      </c>
      <c r="H691" s="319">
        <v>3</v>
      </c>
      <c r="I691" s="320">
        <v>1649</v>
      </c>
      <c r="J691" s="320">
        <v>2019</v>
      </c>
      <c r="K691" s="320">
        <v>3197</v>
      </c>
      <c r="L691" s="320">
        <v>127363</v>
      </c>
      <c r="M691" s="320">
        <v>144356</v>
      </c>
      <c r="N691" s="319">
        <v>505</v>
      </c>
      <c r="O691" s="320">
        <v>277440</v>
      </c>
    </row>
    <row r="692" spans="1:15" x14ac:dyDescent="0.2">
      <c r="A692" s="316"/>
      <c r="B692" s="317" t="s">
        <v>215</v>
      </c>
      <c r="C692" s="314" t="s">
        <v>208</v>
      </c>
      <c r="D692" s="319">
        <v>30</v>
      </c>
      <c r="E692" s="319">
        <v>17</v>
      </c>
      <c r="F692" s="320">
        <v>1631</v>
      </c>
      <c r="G692" s="320">
        <v>1937</v>
      </c>
      <c r="H692" s="319">
        <v>3</v>
      </c>
      <c r="I692" s="320">
        <v>3618</v>
      </c>
      <c r="J692" s="320">
        <v>6250</v>
      </c>
      <c r="K692" s="320">
        <v>3542</v>
      </c>
      <c r="L692" s="320">
        <v>339813</v>
      </c>
      <c r="M692" s="320">
        <v>403567</v>
      </c>
      <c r="N692" s="319">
        <v>625</v>
      </c>
      <c r="O692" s="320">
        <v>753797</v>
      </c>
    </row>
    <row r="693" spans="1:15" x14ac:dyDescent="0.2">
      <c r="A693" s="316"/>
      <c r="B693" s="321" t="s">
        <v>67</v>
      </c>
      <c r="C693" s="321"/>
      <c r="D693" s="319">
        <v>397</v>
      </c>
      <c r="E693" s="319">
        <v>291</v>
      </c>
      <c r="F693" s="320">
        <v>8052</v>
      </c>
      <c r="G693" s="320">
        <v>8771</v>
      </c>
      <c r="H693" s="319">
        <v>70</v>
      </c>
      <c r="I693" s="322">
        <v>17581</v>
      </c>
      <c r="J693" s="320">
        <v>73065</v>
      </c>
      <c r="K693" s="320">
        <v>43404</v>
      </c>
      <c r="L693" s="320">
        <v>1568052</v>
      </c>
      <c r="M693" s="320">
        <v>1709712</v>
      </c>
      <c r="N693" s="320">
        <v>11067</v>
      </c>
      <c r="O693" s="323">
        <v>3405300</v>
      </c>
    </row>
    <row r="694" spans="1:15" x14ac:dyDescent="0.2">
      <c r="A694" s="316" t="s">
        <v>135</v>
      </c>
      <c r="B694" s="317" t="s">
        <v>206</v>
      </c>
      <c r="C694" s="314" t="s">
        <v>207</v>
      </c>
      <c r="D694" s="319">
        <v>1</v>
      </c>
      <c r="E694" s="319">
        <v>59</v>
      </c>
      <c r="F694" s="319">
        <v>88</v>
      </c>
      <c r="G694" s="319">
        <v>2</v>
      </c>
      <c r="H694" s="318"/>
      <c r="I694" s="319">
        <v>150</v>
      </c>
      <c r="J694" s="319">
        <v>434</v>
      </c>
      <c r="K694" s="320">
        <v>25633</v>
      </c>
      <c r="L694" s="320">
        <v>38233</v>
      </c>
      <c r="M694" s="319">
        <v>869</v>
      </c>
      <c r="N694" s="318"/>
      <c r="O694" s="320">
        <v>65169</v>
      </c>
    </row>
    <row r="695" spans="1:15" x14ac:dyDescent="0.2">
      <c r="A695" s="316"/>
      <c r="B695" s="317" t="s">
        <v>206</v>
      </c>
      <c r="C695" s="314" t="s">
        <v>208</v>
      </c>
      <c r="D695" s="319">
        <v>2</v>
      </c>
      <c r="E695" s="319">
        <v>58</v>
      </c>
      <c r="F695" s="319">
        <v>76</v>
      </c>
      <c r="G695" s="318"/>
      <c r="H695" s="319">
        <v>1</v>
      </c>
      <c r="I695" s="319">
        <v>137</v>
      </c>
      <c r="J695" s="319">
        <v>843</v>
      </c>
      <c r="K695" s="320">
        <v>24442</v>
      </c>
      <c r="L695" s="320">
        <v>32028</v>
      </c>
      <c r="M695" s="318"/>
      <c r="N695" s="319">
        <v>421</v>
      </c>
      <c r="O695" s="320">
        <v>57734</v>
      </c>
    </row>
    <row r="696" spans="1:15" x14ac:dyDescent="0.2">
      <c r="A696" s="316"/>
      <c r="B696" s="317" t="s">
        <v>209</v>
      </c>
      <c r="C696" s="314" t="s">
        <v>207</v>
      </c>
      <c r="D696" s="319">
        <v>14</v>
      </c>
      <c r="E696" s="319">
        <v>753</v>
      </c>
      <c r="F696" s="319">
        <v>236</v>
      </c>
      <c r="G696" s="319">
        <v>12</v>
      </c>
      <c r="H696" s="318"/>
      <c r="I696" s="320">
        <v>1015</v>
      </c>
      <c r="J696" s="320">
        <v>6051</v>
      </c>
      <c r="K696" s="320">
        <v>325435</v>
      </c>
      <c r="L696" s="320">
        <v>101996</v>
      </c>
      <c r="M696" s="320">
        <v>5186</v>
      </c>
      <c r="N696" s="318"/>
      <c r="O696" s="320">
        <v>438668</v>
      </c>
    </row>
    <row r="697" spans="1:15" x14ac:dyDescent="0.2">
      <c r="A697" s="316"/>
      <c r="B697" s="317" t="s">
        <v>209</v>
      </c>
      <c r="C697" s="314" t="s">
        <v>208</v>
      </c>
      <c r="D697" s="319">
        <v>22</v>
      </c>
      <c r="E697" s="319">
        <v>670</v>
      </c>
      <c r="F697" s="319">
        <v>246</v>
      </c>
      <c r="G697" s="319">
        <v>4</v>
      </c>
      <c r="H697" s="319">
        <v>3</v>
      </c>
      <c r="I697" s="319">
        <v>945</v>
      </c>
      <c r="J697" s="320">
        <v>9270</v>
      </c>
      <c r="K697" s="320">
        <v>282315</v>
      </c>
      <c r="L697" s="320">
        <v>103656</v>
      </c>
      <c r="M697" s="320">
        <v>1685</v>
      </c>
      <c r="N697" s="320">
        <v>1264</v>
      </c>
      <c r="O697" s="320">
        <v>398190</v>
      </c>
    </row>
    <row r="698" spans="1:15" x14ac:dyDescent="0.2">
      <c r="A698" s="316"/>
      <c r="B698" s="317" t="s">
        <v>210</v>
      </c>
      <c r="C698" s="314" t="s">
        <v>207</v>
      </c>
      <c r="D698" s="319">
        <v>21</v>
      </c>
      <c r="E698" s="320">
        <v>2231</v>
      </c>
      <c r="F698" s="319">
        <v>393</v>
      </c>
      <c r="G698" s="319">
        <v>5</v>
      </c>
      <c r="H698" s="319">
        <v>3</v>
      </c>
      <c r="I698" s="320">
        <v>2653</v>
      </c>
      <c r="J698" s="320">
        <v>5958</v>
      </c>
      <c r="K698" s="320">
        <v>632924</v>
      </c>
      <c r="L698" s="320">
        <v>111492</v>
      </c>
      <c r="M698" s="320">
        <v>1418</v>
      </c>
      <c r="N698" s="319">
        <v>851</v>
      </c>
      <c r="O698" s="320">
        <v>752643</v>
      </c>
    </row>
    <row r="699" spans="1:15" x14ac:dyDescent="0.2">
      <c r="A699" s="316"/>
      <c r="B699" s="317" t="s">
        <v>210</v>
      </c>
      <c r="C699" s="314" t="s">
        <v>208</v>
      </c>
      <c r="D699" s="319">
        <v>18</v>
      </c>
      <c r="E699" s="320">
        <v>2203</v>
      </c>
      <c r="F699" s="319">
        <v>410</v>
      </c>
      <c r="G699" s="319">
        <v>8</v>
      </c>
      <c r="H699" s="319">
        <v>3</v>
      </c>
      <c r="I699" s="320">
        <v>2642</v>
      </c>
      <c r="J699" s="320">
        <v>5381</v>
      </c>
      <c r="K699" s="320">
        <v>658596</v>
      </c>
      <c r="L699" s="320">
        <v>122571</v>
      </c>
      <c r="M699" s="320">
        <v>2392</v>
      </c>
      <c r="N699" s="319">
        <v>897</v>
      </c>
      <c r="O699" s="320">
        <v>789837</v>
      </c>
    </row>
    <row r="700" spans="1:15" x14ac:dyDescent="0.2">
      <c r="A700" s="316"/>
      <c r="B700" s="317" t="s">
        <v>211</v>
      </c>
      <c r="C700" s="314" t="s">
        <v>207</v>
      </c>
      <c r="D700" s="319">
        <v>4</v>
      </c>
      <c r="E700" s="319">
        <v>413</v>
      </c>
      <c r="F700" s="319">
        <v>59</v>
      </c>
      <c r="G700" s="319">
        <v>2</v>
      </c>
      <c r="H700" s="318"/>
      <c r="I700" s="319">
        <v>478</v>
      </c>
      <c r="J700" s="319">
        <v>390</v>
      </c>
      <c r="K700" s="320">
        <v>40260</v>
      </c>
      <c r="L700" s="320">
        <v>5751</v>
      </c>
      <c r="M700" s="319">
        <v>195</v>
      </c>
      <c r="N700" s="318"/>
      <c r="O700" s="320">
        <v>46596</v>
      </c>
    </row>
    <row r="701" spans="1:15" x14ac:dyDescent="0.2">
      <c r="A701" s="316"/>
      <c r="B701" s="317" t="s">
        <v>211</v>
      </c>
      <c r="C701" s="314" t="s">
        <v>208</v>
      </c>
      <c r="D701" s="319">
        <v>4</v>
      </c>
      <c r="E701" s="319">
        <v>324</v>
      </c>
      <c r="F701" s="319">
        <v>51</v>
      </c>
      <c r="G701" s="319">
        <v>3</v>
      </c>
      <c r="H701" s="319">
        <v>1</v>
      </c>
      <c r="I701" s="319">
        <v>383</v>
      </c>
      <c r="J701" s="319">
        <v>710</v>
      </c>
      <c r="K701" s="320">
        <v>57511</v>
      </c>
      <c r="L701" s="320">
        <v>9053</v>
      </c>
      <c r="M701" s="319">
        <v>533</v>
      </c>
      <c r="N701" s="319">
        <v>178</v>
      </c>
      <c r="O701" s="320">
        <v>67985</v>
      </c>
    </row>
    <row r="702" spans="1:15" x14ac:dyDescent="0.2">
      <c r="A702" s="316"/>
      <c r="B702" s="317" t="s">
        <v>212</v>
      </c>
      <c r="C702" s="314" t="s">
        <v>207</v>
      </c>
      <c r="D702" s="319">
        <v>91</v>
      </c>
      <c r="E702" s="320">
        <v>5960</v>
      </c>
      <c r="F702" s="320">
        <v>1122</v>
      </c>
      <c r="G702" s="319">
        <v>52</v>
      </c>
      <c r="H702" s="319">
        <v>27</v>
      </c>
      <c r="I702" s="320">
        <v>7252</v>
      </c>
      <c r="J702" s="320">
        <v>8124</v>
      </c>
      <c r="K702" s="320">
        <v>532098</v>
      </c>
      <c r="L702" s="320">
        <v>100170</v>
      </c>
      <c r="M702" s="320">
        <v>4642</v>
      </c>
      <c r="N702" s="320">
        <v>2411</v>
      </c>
      <c r="O702" s="320">
        <v>647445</v>
      </c>
    </row>
    <row r="703" spans="1:15" x14ac:dyDescent="0.2">
      <c r="A703" s="316"/>
      <c r="B703" s="317" t="s">
        <v>213</v>
      </c>
      <c r="C703" s="314" t="s">
        <v>208</v>
      </c>
      <c r="D703" s="319">
        <v>88</v>
      </c>
      <c r="E703" s="320">
        <v>6079</v>
      </c>
      <c r="F703" s="320">
        <v>1280</v>
      </c>
      <c r="G703" s="319">
        <v>42</v>
      </c>
      <c r="H703" s="319">
        <v>24</v>
      </c>
      <c r="I703" s="320">
        <v>7513</v>
      </c>
      <c r="J703" s="320">
        <v>15683</v>
      </c>
      <c r="K703" s="320">
        <v>1083383</v>
      </c>
      <c r="L703" s="320">
        <v>228118</v>
      </c>
      <c r="M703" s="320">
        <v>7485</v>
      </c>
      <c r="N703" s="320">
        <v>4277</v>
      </c>
      <c r="O703" s="320">
        <v>1338946</v>
      </c>
    </row>
    <row r="704" spans="1:15" x14ac:dyDescent="0.2">
      <c r="A704" s="316"/>
      <c r="B704" s="317" t="s">
        <v>214</v>
      </c>
      <c r="C704" s="314" t="s">
        <v>207</v>
      </c>
      <c r="D704" s="319">
        <v>5</v>
      </c>
      <c r="E704" s="320">
        <v>1369</v>
      </c>
      <c r="F704" s="319">
        <v>293</v>
      </c>
      <c r="G704" s="319">
        <v>1</v>
      </c>
      <c r="H704" s="319">
        <v>1</v>
      </c>
      <c r="I704" s="320">
        <v>1669</v>
      </c>
      <c r="J704" s="319">
        <v>798</v>
      </c>
      <c r="K704" s="320">
        <v>218530</v>
      </c>
      <c r="L704" s="320">
        <v>46771</v>
      </c>
      <c r="M704" s="319">
        <v>160</v>
      </c>
      <c r="N704" s="319">
        <v>160</v>
      </c>
      <c r="O704" s="320">
        <v>266419</v>
      </c>
    </row>
    <row r="705" spans="1:15" x14ac:dyDescent="0.2">
      <c r="A705" s="316"/>
      <c r="B705" s="317" t="s">
        <v>215</v>
      </c>
      <c r="C705" s="314" t="s">
        <v>208</v>
      </c>
      <c r="D705" s="319">
        <v>14</v>
      </c>
      <c r="E705" s="320">
        <v>3421</v>
      </c>
      <c r="F705" s="319">
        <v>712</v>
      </c>
      <c r="G705" s="319">
        <v>6</v>
      </c>
      <c r="H705" s="319">
        <v>4</v>
      </c>
      <c r="I705" s="320">
        <v>4157</v>
      </c>
      <c r="J705" s="320">
        <v>2767</v>
      </c>
      <c r="K705" s="320">
        <v>676236</v>
      </c>
      <c r="L705" s="320">
        <v>140742</v>
      </c>
      <c r="M705" s="320">
        <v>1186</v>
      </c>
      <c r="N705" s="319">
        <v>791</v>
      </c>
      <c r="O705" s="320">
        <v>821722</v>
      </c>
    </row>
    <row r="706" spans="1:15" x14ac:dyDescent="0.2">
      <c r="A706" s="316"/>
      <c r="B706" s="321" t="s">
        <v>67</v>
      </c>
      <c r="C706" s="321"/>
      <c r="D706" s="319">
        <v>284</v>
      </c>
      <c r="E706" s="320">
        <v>23540</v>
      </c>
      <c r="F706" s="320">
        <v>4966</v>
      </c>
      <c r="G706" s="319">
        <v>137</v>
      </c>
      <c r="H706" s="319">
        <v>67</v>
      </c>
      <c r="I706" s="322">
        <v>28994</v>
      </c>
      <c r="J706" s="320">
        <v>56409</v>
      </c>
      <c r="K706" s="320">
        <v>4557363</v>
      </c>
      <c r="L706" s="320">
        <v>1040581</v>
      </c>
      <c r="M706" s="320">
        <v>25751</v>
      </c>
      <c r="N706" s="320">
        <v>11250</v>
      </c>
      <c r="O706" s="323">
        <v>5691354</v>
      </c>
    </row>
    <row r="707" spans="1:15" x14ac:dyDescent="0.2">
      <c r="A707" s="316" t="s">
        <v>136</v>
      </c>
      <c r="B707" s="317" t="s">
        <v>206</v>
      </c>
      <c r="C707" s="314" t="s">
        <v>207</v>
      </c>
      <c r="D707" s="318"/>
      <c r="E707" s="318"/>
      <c r="F707" s="318"/>
      <c r="G707" s="318"/>
      <c r="H707" s="318"/>
      <c r="I707" s="318"/>
      <c r="J707" s="318"/>
      <c r="K707" s="318"/>
      <c r="L707" s="318"/>
      <c r="M707" s="318"/>
      <c r="N707" s="318"/>
      <c r="O707" s="318"/>
    </row>
    <row r="708" spans="1:15" x14ac:dyDescent="0.2">
      <c r="A708" s="316"/>
      <c r="B708" s="317" t="s">
        <v>206</v>
      </c>
      <c r="C708" s="314" t="s">
        <v>208</v>
      </c>
      <c r="D708" s="318"/>
      <c r="E708" s="318"/>
      <c r="F708" s="318"/>
      <c r="G708" s="318"/>
      <c r="H708" s="318"/>
      <c r="I708" s="318"/>
      <c r="J708" s="318"/>
      <c r="K708" s="318"/>
      <c r="L708" s="318"/>
      <c r="M708" s="318"/>
      <c r="N708" s="318"/>
      <c r="O708" s="318"/>
    </row>
    <row r="709" spans="1:15" x14ac:dyDescent="0.2">
      <c r="A709" s="316"/>
      <c r="B709" s="317" t="s">
        <v>209</v>
      </c>
      <c r="C709" s="314" t="s">
        <v>207</v>
      </c>
      <c r="D709" s="318"/>
      <c r="E709" s="318"/>
      <c r="F709" s="318"/>
      <c r="G709" s="318"/>
      <c r="H709" s="318"/>
      <c r="I709" s="318"/>
      <c r="J709" s="318"/>
      <c r="K709" s="318"/>
      <c r="L709" s="318"/>
      <c r="M709" s="318"/>
      <c r="N709" s="318"/>
      <c r="O709" s="318"/>
    </row>
    <row r="710" spans="1:15" x14ac:dyDescent="0.2">
      <c r="A710" s="316"/>
      <c r="B710" s="317" t="s">
        <v>209</v>
      </c>
      <c r="C710" s="314" t="s">
        <v>208</v>
      </c>
      <c r="D710" s="318"/>
      <c r="E710" s="318"/>
      <c r="F710" s="318"/>
      <c r="G710" s="318"/>
      <c r="H710" s="318"/>
      <c r="I710" s="318"/>
      <c r="J710" s="318"/>
      <c r="K710" s="318"/>
      <c r="L710" s="318"/>
      <c r="M710" s="318"/>
      <c r="N710" s="318"/>
      <c r="O710" s="318"/>
    </row>
    <row r="711" spans="1:15" x14ac:dyDescent="0.2">
      <c r="A711" s="316"/>
      <c r="B711" s="317" t="s">
        <v>210</v>
      </c>
      <c r="C711" s="314" t="s">
        <v>207</v>
      </c>
      <c r="D711" s="319">
        <v>174</v>
      </c>
      <c r="E711" s="319">
        <v>57</v>
      </c>
      <c r="F711" s="319">
        <v>80</v>
      </c>
      <c r="G711" s="319">
        <v>45</v>
      </c>
      <c r="H711" s="319">
        <v>32</v>
      </c>
      <c r="I711" s="319">
        <v>388</v>
      </c>
      <c r="J711" s="320">
        <v>49363</v>
      </c>
      <c r="K711" s="320">
        <v>16171</v>
      </c>
      <c r="L711" s="320">
        <v>22696</v>
      </c>
      <c r="M711" s="320">
        <v>12766</v>
      </c>
      <c r="N711" s="320">
        <v>9078</v>
      </c>
      <c r="O711" s="320">
        <v>110074</v>
      </c>
    </row>
    <row r="712" spans="1:15" x14ac:dyDescent="0.2">
      <c r="A712" s="316"/>
      <c r="B712" s="317" t="s">
        <v>210</v>
      </c>
      <c r="C712" s="314" t="s">
        <v>208</v>
      </c>
      <c r="D712" s="319">
        <v>93</v>
      </c>
      <c r="E712" s="319">
        <v>34</v>
      </c>
      <c r="F712" s="319">
        <v>66</v>
      </c>
      <c r="G712" s="319">
        <v>37</v>
      </c>
      <c r="H712" s="319">
        <v>23</v>
      </c>
      <c r="I712" s="319">
        <v>253</v>
      </c>
      <c r="J712" s="320">
        <v>27803</v>
      </c>
      <c r="K712" s="320">
        <v>10164</v>
      </c>
      <c r="L712" s="320">
        <v>19731</v>
      </c>
      <c r="M712" s="320">
        <v>11061</v>
      </c>
      <c r="N712" s="320">
        <v>6876</v>
      </c>
      <c r="O712" s="320">
        <v>75635</v>
      </c>
    </row>
    <row r="713" spans="1:15" x14ac:dyDescent="0.2">
      <c r="A713" s="316"/>
      <c r="B713" s="317" t="s">
        <v>211</v>
      </c>
      <c r="C713" s="314" t="s">
        <v>207</v>
      </c>
      <c r="D713" s="319">
        <v>846</v>
      </c>
      <c r="E713" s="319">
        <v>334</v>
      </c>
      <c r="F713" s="319">
        <v>533</v>
      </c>
      <c r="G713" s="319">
        <v>355</v>
      </c>
      <c r="H713" s="319">
        <v>181</v>
      </c>
      <c r="I713" s="320">
        <v>2249</v>
      </c>
      <c r="J713" s="320">
        <v>82470</v>
      </c>
      <c r="K713" s="320">
        <v>32559</v>
      </c>
      <c r="L713" s="320">
        <v>51958</v>
      </c>
      <c r="M713" s="320">
        <v>34606</v>
      </c>
      <c r="N713" s="320">
        <v>17644</v>
      </c>
      <c r="O713" s="320">
        <v>219237</v>
      </c>
    </row>
    <row r="714" spans="1:15" x14ac:dyDescent="0.2">
      <c r="A714" s="316"/>
      <c r="B714" s="317" t="s">
        <v>211</v>
      </c>
      <c r="C714" s="314" t="s">
        <v>208</v>
      </c>
      <c r="D714" s="319">
        <v>877</v>
      </c>
      <c r="E714" s="319">
        <v>428</v>
      </c>
      <c r="F714" s="319">
        <v>591</v>
      </c>
      <c r="G714" s="319">
        <v>375</v>
      </c>
      <c r="H714" s="319">
        <v>218</v>
      </c>
      <c r="I714" s="320">
        <v>2489</v>
      </c>
      <c r="J714" s="320">
        <v>155669</v>
      </c>
      <c r="K714" s="320">
        <v>75971</v>
      </c>
      <c r="L714" s="320">
        <v>104904</v>
      </c>
      <c r="M714" s="320">
        <v>66563</v>
      </c>
      <c r="N714" s="320">
        <v>38695</v>
      </c>
      <c r="O714" s="320">
        <v>441802</v>
      </c>
    </row>
    <row r="715" spans="1:15" x14ac:dyDescent="0.2">
      <c r="A715" s="316"/>
      <c r="B715" s="317" t="s">
        <v>212</v>
      </c>
      <c r="C715" s="314" t="s">
        <v>207</v>
      </c>
      <c r="D715" s="319">
        <v>883</v>
      </c>
      <c r="E715" s="319">
        <v>297</v>
      </c>
      <c r="F715" s="319">
        <v>499</v>
      </c>
      <c r="G715" s="319">
        <v>600</v>
      </c>
      <c r="H715" s="319">
        <v>178</v>
      </c>
      <c r="I715" s="320">
        <v>2457</v>
      </c>
      <c r="J715" s="320">
        <v>78833</v>
      </c>
      <c r="K715" s="320">
        <v>26516</v>
      </c>
      <c r="L715" s="320">
        <v>44550</v>
      </c>
      <c r="M715" s="320">
        <v>53567</v>
      </c>
      <c r="N715" s="320">
        <v>15892</v>
      </c>
      <c r="O715" s="320">
        <v>219358</v>
      </c>
    </row>
    <row r="716" spans="1:15" x14ac:dyDescent="0.2">
      <c r="A716" s="316"/>
      <c r="B716" s="317" t="s">
        <v>213</v>
      </c>
      <c r="C716" s="314" t="s">
        <v>208</v>
      </c>
      <c r="D716" s="319">
        <v>972</v>
      </c>
      <c r="E716" s="319">
        <v>321</v>
      </c>
      <c r="F716" s="319">
        <v>483</v>
      </c>
      <c r="G716" s="319">
        <v>679</v>
      </c>
      <c r="H716" s="319">
        <v>173</v>
      </c>
      <c r="I716" s="320">
        <v>2628</v>
      </c>
      <c r="J716" s="320">
        <v>173227</v>
      </c>
      <c r="K716" s="320">
        <v>57208</v>
      </c>
      <c r="L716" s="320">
        <v>86079</v>
      </c>
      <c r="M716" s="320">
        <v>121010</v>
      </c>
      <c r="N716" s="320">
        <v>30832</v>
      </c>
      <c r="O716" s="320">
        <v>468356</v>
      </c>
    </row>
    <row r="717" spans="1:15" x14ac:dyDescent="0.2">
      <c r="A717" s="316"/>
      <c r="B717" s="317" t="s">
        <v>214</v>
      </c>
      <c r="C717" s="314" t="s">
        <v>207</v>
      </c>
      <c r="D717" s="318"/>
      <c r="E717" s="318"/>
      <c r="F717" s="318"/>
      <c r="G717" s="318"/>
      <c r="H717" s="318"/>
      <c r="I717" s="318"/>
      <c r="J717" s="318"/>
      <c r="K717" s="318"/>
      <c r="L717" s="318"/>
      <c r="M717" s="318"/>
      <c r="N717" s="318"/>
      <c r="O717" s="318"/>
    </row>
    <row r="718" spans="1:15" x14ac:dyDescent="0.2">
      <c r="A718" s="316"/>
      <c r="B718" s="317" t="s">
        <v>215</v>
      </c>
      <c r="C718" s="314" t="s">
        <v>208</v>
      </c>
      <c r="D718" s="319">
        <v>1</v>
      </c>
      <c r="E718" s="318"/>
      <c r="F718" s="318"/>
      <c r="G718" s="318"/>
      <c r="H718" s="318"/>
      <c r="I718" s="319">
        <v>1</v>
      </c>
      <c r="J718" s="319">
        <v>198</v>
      </c>
      <c r="K718" s="318"/>
      <c r="L718" s="318"/>
      <c r="M718" s="318"/>
      <c r="N718" s="318"/>
      <c r="O718" s="319">
        <v>198</v>
      </c>
    </row>
    <row r="719" spans="1:15" x14ac:dyDescent="0.2">
      <c r="A719" s="316"/>
      <c r="B719" s="321" t="s">
        <v>67</v>
      </c>
      <c r="C719" s="321"/>
      <c r="D719" s="320">
        <v>3846</v>
      </c>
      <c r="E719" s="320">
        <v>1471</v>
      </c>
      <c r="F719" s="320">
        <v>2252</v>
      </c>
      <c r="G719" s="320">
        <v>2091</v>
      </c>
      <c r="H719" s="319">
        <v>805</v>
      </c>
      <c r="I719" s="322">
        <v>10465</v>
      </c>
      <c r="J719" s="320">
        <v>567563</v>
      </c>
      <c r="K719" s="320">
        <v>218589</v>
      </c>
      <c r="L719" s="320">
        <v>329918</v>
      </c>
      <c r="M719" s="320">
        <v>299573</v>
      </c>
      <c r="N719" s="320">
        <v>119017</v>
      </c>
      <c r="O719" s="323">
        <v>1534660</v>
      </c>
    </row>
    <row r="720" spans="1:15" x14ac:dyDescent="0.2">
      <c r="A720" s="316" t="s">
        <v>137</v>
      </c>
      <c r="B720" s="317" t="s">
        <v>206</v>
      </c>
      <c r="C720" s="314" t="s">
        <v>207</v>
      </c>
      <c r="D720" s="318"/>
      <c r="E720" s="318"/>
      <c r="F720" s="318"/>
      <c r="G720" s="318"/>
      <c r="H720" s="318"/>
      <c r="I720" s="318"/>
      <c r="J720" s="318"/>
      <c r="K720" s="318"/>
      <c r="L720" s="318"/>
      <c r="M720" s="318"/>
      <c r="N720" s="318"/>
      <c r="O720" s="318"/>
    </row>
    <row r="721" spans="1:15" x14ac:dyDescent="0.2">
      <c r="A721" s="316"/>
      <c r="B721" s="317" t="s">
        <v>206</v>
      </c>
      <c r="C721" s="314" t="s">
        <v>208</v>
      </c>
      <c r="D721" s="318"/>
      <c r="E721" s="318"/>
      <c r="F721" s="318"/>
      <c r="G721" s="318"/>
      <c r="H721" s="318"/>
      <c r="I721" s="318"/>
      <c r="J721" s="318"/>
      <c r="K721" s="318"/>
      <c r="L721" s="318"/>
      <c r="M721" s="318"/>
      <c r="N721" s="318"/>
      <c r="O721" s="318"/>
    </row>
    <row r="722" spans="1:15" x14ac:dyDescent="0.2">
      <c r="A722" s="316"/>
      <c r="B722" s="317" t="s">
        <v>209</v>
      </c>
      <c r="C722" s="314" t="s">
        <v>207</v>
      </c>
      <c r="D722" s="318"/>
      <c r="E722" s="318"/>
      <c r="F722" s="318"/>
      <c r="G722" s="318"/>
      <c r="H722" s="318"/>
      <c r="I722" s="318"/>
      <c r="J722" s="318"/>
      <c r="K722" s="318"/>
      <c r="L722" s="318"/>
      <c r="M722" s="318"/>
      <c r="N722" s="318"/>
      <c r="O722" s="318"/>
    </row>
    <row r="723" spans="1:15" x14ac:dyDescent="0.2">
      <c r="A723" s="316"/>
      <c r="B723" s="317" t="s">
        <v>209</v>
      </c>
      <c r="C723" s="314" t="s">
        <v>208</v>
      </c>
      <c r="D723" s="318"/>
      <c r="E723" s="318"/>
      <c r="F723" s="318"/>
      <c r="G723" s="318"/>
      <c r="H723" s="318"/>
      <c r="I723" s="318"/>
      <c r="J723" s="318"/>
      <c r="K723" s="318"/>
      <c r="L723" s="318"/>
      <c r="M723" s="318"/>
      <c r="N723" s="318"/>
      <c r="O723" s="318"/>
    </row>
    <row r="724" spans="1:15" x14ac:dyDescent="0.2">
      <c r="A724" s="316"/>
      <c r="B724" s="317" t="s">
        <v>210</v>
      </c>
      <c r="C724" s="314" t="s">
        <v>207</v>
      </c>
      <c r="D724" s="319">
        <v>171</v>
      </c>
      <c r="E724" s="319">
        <v>62</v>
      </c>
      <c r="F724" s="319">
        <v>108</v>
      </c>
      <c r="G724" s="319">
        <v>48</v>
      </c>
      <c r="H724" s="319">
        <v>34</v>
      </c>
      <c r="I724" s="319">
        <v>423</v>
      </c>
      <c r="J724" s="320">
        <v>48512</v>
      </c>
      <c r="K724" s="320">
        <v>17589</v>
      </c>
      <c r="L724" s="320">
        <v>30639</v>
      </c>
      <c r="M724" s="320">
        <v>13617</v>
      </c>
      <c r="N724" s="320">
        <v>9646</v>
      </c>
      <c r="O724" s="320">
        <v>120003</v>
      </c>
    </row>
    <row r="725" spans="1:15" x14ac:dyDescent="0.2">
      <c r="A725" s="316"/>
      <c r="B725" s="317" t="s">
        <v>210</v>
      </c>
      <c r="C725" s="314" t="s">
        <v>208</v>
      </c>
      <c r="D725" s="319">
        <v>140</v>
      </c>
      <c r="E725" s="319">
        <v>35</v>
      </c>
      <c r="F725" s="319">
        <v>118</v>
      </c>
      <c r="G725" s="319">
        <v>62</v>
      </c>
      <c r="H725" s="319">
        <v>31</v>
      </c>
      <c r="I725" s="319">
        <v>386</v>
      </c>
      <c r="J725" s="320">
        <v>41854</v>
      </c>
      <c r="K725" s="320">
        <v>10463</v>
      </c>
      <c r="L725" s="320">
        <v>35277</v>
      </c>
      <c r="M725" s="320">
        <v>18535</v>
      </c>
      <c r="N725" s="320">
        <v>9268</v>
      </c>
      <c r="O725" s="320">
        <v>115397</v>
      </c>
    </row>
    <row r="726" spans="1:15" x14ac:dyDescent="0.2">
      <c r="A726" s="316"/>
      <c r="B726" s="317" t="s">
        <v>211</v>
      </c>
      <c r="C726" s="314" t="s">
        <v>207</v>
      </c>
      <c r="D726" s="319">
        <v>245</v>
      </c>
      <c r="E726" s="319">
        <v>52</v>
      </c>
      <c r="F726" s="319">
        <v>226</v>
      </c>
      <c r="G726" s="319">
        <v>89</v>
      </c>
      <c r="H726" s="319">
        <v>46</v>
      </c>
      <c r="I726" s="319">
        <v>658</v>
      </c>
      <c r="J726" s="320">
        <v>23883</v>
      </c>
      <c r="K726" s="320">
        <v>5069</v>
      </c>
      <c r="L726" s="320">
        <v>22031</v>
      </c>
      <c r="M726" s="320">
        <v>8676</v>
      </c>
      <c r="N726" s="320">
        <v>4484</v>
      </c>
      <c r="O726" s="320">
        <v>64143</v>
      </c>
    </row>
    <row r="727" spans="1:15" x14ac:dyDescent="0.2">
      <c r="A727" s="316"/>
      <c r="B727" s="317" t="s">
        <v>211</v>
      </c>
      <c r="C727" s="314" t="s">
        <v>208</v>
      </c>
      <c r="D727" s="319">
        <v>238</v>
      </c>
      <c r="E727" s="319">
        <v>45</v>
      </c>
      <c r="F727" s="319">
        <v>218</v>
      </c>
      <c r="G727" s="319">
        <v>94</v>
      </c>
      <c r="H727" s="319">
        <v>58</v>
      </c>
      <c r="I727" s="319">
        <v>653</v>
      </c>
      <c r="J727" s="320">
        <v>42246</v>
      </c>
      <c r="K727" s="320">
        <v>7988</v>
      </c>
      <c r="L727" s="320">
        <v>38695</v>
      </c>
      <c r="M727" s="320">
        <v>16685</v>
      </c>
      <c r="N727" s="320">
        <v>10295</v>
      </c>
      <c r="O727" s="320">
        <v>115909</v>
      </c>
    </row>
    <row r="728" spans="1:15" x14ac:dyDescent="0.2">
      <c r="A728" s="316"/>
      <c r="B728" s="317" t="s">
        <v>212</v>
      </c>
      <c r="C728" s="314" t="s">
        <v>207</v>
      </c>
      <c r="D728" s="320">
        <v>2927</v>
      </c>
      <c r="E728" s="319">
        <v>771</v>
      </c>
      <c r="F728" s="320">
        <v>2285</v>
      </c>
      <c r="G728" s="319">
        <v>616</v>
      </c>
      <c r="H728" s="319">
        <v>384</v>
      </c>
      <c r="I728" s="320">
        <v>6983</v>
      </c>
      <c r="J728" s="320">
        <v>261317</v>
      </c>
      <c r="K728" s="320">
        <v>68834</v>
      </c>
      <c r="L728" s="320">
        <v>204001</v>
      </c>
      <c r="M728" s="320">
        <v>54995</v>
      </c>
      <c r="N728" s="320">
        <v>34283</v>
      </c>
      <c r="O728" s="320">
        <v>623430</v>
      </c>
    </row>
    <row r="729" spans="1:15" x14ac:dyDescent="0.2">
      <c r="A729" s="316"/>
      <c r="B729" s="317" t="s">
        <v>213</v>
      </c>
      <c r="C729" s="314" t="s">
        <v>208</v>
      </c>
      <c r="D729" s="320">
        <v>1992</v>
      </c>
      <c r="E729" s="319">
        <v>426</v>
      </c>
      <c r="F729" s="320">
        <v>1291</v>
      </c>
      <c r="G729" s="319">
        <v>298</v>
      </c>
      <c r="H729" s="319">
        <v>240</v>
      </c>
      <c r="I729" s="320">
        <v>4247</v>
      </c>
      <c r="J729" s="320">
        <v>355009</v>
      </c>
      <c r="K729" s="320">
        <v>75921</v>
      </c>
      <c r="L729" s="320">
        <v>230079</v>
      </c>
      <c r="M729" s="320">
        <v>53109</v>
      </c>
      <c r="N729" s="320">
        <v>42772</v>
      </c>
      <c r="O729" s="320">
        <v>756890</v>
      </c>
    </row>
    <row r="730" spans="1:15" x14ac:dyDescent="0.2">
      <c r="A730" s="316"/>
      <c r="B730" s="317" t="s">
        <v>214</v>
      </c>
      <c r="C730" s="314" t="s">
        <v>207</v>
      </c>
      <c r="D730" s="319">
        <v>793</v>
      </c>
      <c r="E730" s="319">
        <v>129</v>
      </c>
      <c r="F730" s="319">
        <v>662</v>
      </c>
      <c r="G730" s="319">
        <v>86</v>
      </c>
      <c r="H730" s="319">
        <v>52</v>
      </c>
      <c r="I730" s="320">
        <v>1722</v>
      </c>
      <c r="J730" s="320">
        <v>126585</v>
      </c>
      <c r="K730" s="320">
        <v>20592</v>
      </c>
      <c r="L730" s="320">
        <v>105674</v>
      </c>
      <c r="M730" s="320">
        <v>13728</v>
      </c>
      <c r="N730" s="320">
        <v>8301</v>
      </c>
      <c r="O730" s="320">
        <v>274880</v>
      </c>
    </row>
    <row r="731" spans="1:15" x14ac:dyDescent="0.2">
      <c r="A731" s="316"/>
      <c r="B731" s="317" t="s">
        <v>215</v>
      </c>
      <c r="C731" s="314" t="s">
        <v>208</v>
      </c>
      <c r="D731" s="320">
        <v>1942</v>
      </c>
      <c r="E731" s="319">
        <v>225</v>
      </c>
      <c r="F731" s="320">
        <v>1536</v>
      </c>
      <c r="G731" s="319">
        <v>200</v>
      </c>
      <c r="H731" s="319">
        <v>89</v>
      </c>
      <c r="I731" s="320">
        <v>3992</v>
      </c>
      <c r="J731" s="320">
        <v>383879</v>
      </c>
      <c r="K731" s="320">
        <v>44476</v>
      </c>
      <c r="L731" s="320">
        <v>303624</v>
      </c>
      <c r="M731" s="320">
        <v>39534</v>
      </c>
      <c r="N731" s="320">
        <v>17593</v>
      </c>
      <c r="O731" s="320">
        <v>789106</v>
      </c>
    </row>
    <row r="732" spans="1:15" x14ac:dyDescent="0.2">
      <c r="A732" s="316"/>
      <c r="B732" s="321" t="s">
        <v>67</v>
      </c>
      <c r="C732" s="321"/>
      <c r="D732" s="320">
        <v>8448</v>
      </c>
      <c r="E732" s="320">
        <v>1745</v>
      </c>
      <c r="F732" s="320">
        <v>6444</v>
      </c>
      <c r="G732" s="320">
        <v>1493</v>
      </c>
      <c r="H732" s="319">
        <v>934</v>
      </c>
      <c r="I732" s="322">
        <v>19064</v>
      </c>
      <c r="J732" s="320">
        <v>1283285</v>
      </c>
      <c r="K732" s="320">
        <v>250932</v>
      </c>
      <c r="L732" s="320">
        <v>970020</v>
      </c>
      <c r="M732" s="320">
        <v>218879</v>
      </c>
      <c r="N732" s="320">
        <v>136642</v>
      </c>
      <c r="O732" s="323">
        <v>2859758</v>
      </c>
    </row>
    <row r="733" spans="1:15" x14ac:dyDescent="0.2">
      <c r="A733" s="316" t="s">
        <v>138</v>
      </c>
      <c r="B733" s="317" t="s">
        <v>206</v>
      </c>
      <c r="C733" s="314" t="s">
        <v>207</v>
      </c>
      <c r="D733" s="318"/>
      <c r="E733" s="318"/>
      <c r="F733" s="318"/>
      <c r="G733" s="318"/>
      <c r="H733" s="318"/>
      <c r="I733" s="318"/>
      <c r="J733" s="318"/>
      <c r="K733" s="318"/>
      <c r="L733" s="318"/>
      <c r="M733" s="318"/>
      <c r="N733" s="318"/>
      <c r="O733" s="318"/>
    </row>
    <row r="734" spans="1:15" x14ac:dyDescent="0.2">
      <c r="A734" s="316"/>
      <c r="B734" s="317" t="s">
        <v>206</v>
      </c>
      <c r="C734" s="314" t="s">
        <v>208</v>
      </c>
      <c r="D734" s="318"/>
      <c r="E734" s="318"/>
      <c r="F734" s="318"/>
      <c r="G734" s="318"/>
      <c r="H734" s="318"/>
      <c r="I734" s="318"/>
      <c r="J734" s="318"/>
      <c r="K734" s="318"/>
      <c r="L734" s="318"/>
      <c r="M734" s="318"/>
      <c r="N734" s="318"/>
      <c r="O734" s="318"/>
    </row>
    <row r="735" spans="1:15" x14ac:dyDescent="0.2">
      <c r="A735" s="316"/>
      <c r="B735" s="317" t="s">
        <v>209</v>
      </c>
      <c r="C735" s="314" t="s">
        <v>207</v>
      </c>
      <c r="D735" s="318"/>
      <c r="E735" s="318"/>
      <c r="F735" s="318"/>
      <c r="G735" s="318"/>
      <c r="H735" s="318"/>
      <c r="I735" s="318"/>
      <c r="J735" s="318"/>
      <c r="K735" s="318"/>
      <c r="L735" s="318"/>
      <c r="M735" s="318"/>
      <c r="N735" s="318"/>
      <c r="O735" s="318"/>
    </row>
    <row r="736" spans="1:15" x14ac:dyDescent="0.2">
      <c r="A736" s="316"/>
      <c r="B736" s="317" t="s">
        <v>209</v>
      </c>
      <c r="C736" s="314" t="s">
        <v>208</v>
      </c>
      <c r="D736" s="318"/>
      <c r="E736" s="318"/>
      <c r="F736" s="318"/>
      <c r="G736" s="318"/>
      <c r="H736" s="318"/>
      <c r="I736" s="318"/>
      <c r="J736" s="318"/>
      <c r="K736" s="318"/>
      <c r="L736" s="318"/>
      <c r="M736" s="318"/>
      <c r="N736" s="318"/>
      <c r="O736" s="318"/>
    </row>
    <row r="737" spans="1:15" x14ac:dyDescent="0.2">
      <c r="A737" s="316"/>
      <c r="B737" s="317" t="s">
        <v>210</v>
      </c>
      <c r="C737" s="314" t="s">
        <v>207</v>
      </c>
      <c r="D737" s="318"/>
      <c r="E737" s="318"/>
      <c r="F737" s="318"/>
      <c r="G737" s="318"/>
      <c r="H737" s="318"/>
      <c r="I737" s="318"/>
      <c r="J737" s="318"/>
      <c r="K737" s="318"/>
      <c r="L737" s="318"/>
      <c r="M737" s="318"/>
      <c r="N737" s="318"/>
      <c r="O737" s="318"/>
    </row>
    <row r="738" spans="1:15" x14ac:dyDescent="0.2">
      <c r="A738" s="316"/>
      <c r="B738" s="317" t="s">
        <v>210</v>
      </c>
      <c r="C738" s="314" t="s">
        <v>208</v>
      </c>
      <c r="D738" s="318"/>
      <c r="E738" s="318"/>
      <c r="F738" s="318"/>
      <c r="G738" s="318"/>
      <c r="H738" s="318"/>
      <c r="I738" s="318"/>
      <c r="J738" s="318"/>
      <c r="K738" s="318"/>
      <c r="L738" s="318"/>
      <c r="M738" s="318"/>
      <c r="N738" s="318"/>
      <c r="O738" s="318"/>
    </row>
    <row r="739" spans="1:15" x14ac:dyDescent="0.2">
      <c r="A739" s="316"/>
      <c r="B739" s="317" t="s">
        <v>211</v>
      </c>
      <c r="C739" s="314" t="s">
        <v>207</v>
      </c>
      <c r="D739" s="319">
        <v>21</v>
      </c>
      <c r="E739" s="319">
        <v>111</v>
      </c>
      <c r="F739" s="319">
        <v>35</v>
      </c>
      <c r="G739" s="319">
        <v>5</v>
      </c>
      <c r="H739" s="319">
        <v>8</v>
      </c>
      <c r="I739" s="319">
        <v>180</v>
      </c>
      <c r="J739" s="320">
        <v>2047</v>
      </c>
      <c r="K739" s="320">
        <v>10820</v>
      </c>
      <c r="L739" s="320">
        <v>3412</v>
      </c>
      <c r="M739" s="319">
        <v>487</v>
      </c>
      <c r="N739" s="319">
        <v>780</v>
      </c>
      <c r="O739" s="320">
        <v>17546</v>
      </c>
    </row>
    <row r="740" spans="1:15" x14ac:dyDescent="0.2">
      <c r="A740" s="316"/>
      <c r="B740" s="317" t="s">
        <v>211</v>
      </c>
      <c r="C740" s="314" t="s">
        <v>208</v>
      </c>
      <c r="D740" s="319">
        <v>18</v>
      </c>
      <c r="E740" s="319">
        <v>102</v>
      </c>
      <c r="F740" s="319">
        <v>31</v>
      </c>
      <c r="G740" s="319">
        <v>3</v>
      </c>
      <c r="H740" s="319">
        <v>5</v>
      </c>
      <c r="I740" s="319">
        <v>159</v>
      </c>
      <c r="J740" s="320">
        <v>3195</v>
      </c>
      <c r="K740" s="320">
        <v>18105</v>
      </c>
      <c r="L740" s="320">
        <v>5503</v>
      </c>
      <c r="M740" s="319">
        <v>533</v>
      </c>
      <c r="N740" s="319">
        <v>888</v>
      </c>
      <c r="O740" s="320">
        <v>28224</v>
      </c>
    </row>
    <row r="741" spans="1:15" x14ac:dyDescent="0.2">
      <c r="A741" s="316"/>
      <c r="B741" s="317" t="s">
        <v>212</v>
      </c>
      <c r="C741" s="314" t="s">
        <v>207</v>
      </c>
      <c r="D741" s="320">
        <v>1531</v>
      </c>
      <c r="E741" s="320">
        <v>4191</v>
      </c>
      <c r="F741" s="320">
        <v>2072</v>
      </c>
      <c r="G741" s="319">
        <v>424</v>
      </c>
      <c r="H741" s="319">
        <v>292</v>
      </c>
      <c r="I741" s="320">
        <v>8510</v>
      </c>
      <c r="J741" s="320">
        <v>136685</v>
      </c>
      <c r="K741" s="320">
        <v>374165</v>
      </c>
      <c r="L741" s="320">
        <v>184985</v>
      </c>
      <c r="M741" s="320">
        <v>37854</v>
      </c>
      <c r="N741" s="320">
        <v>26069</v>
      </c>
      <c r="O741" s="320">
        <v>759758</v>
      </c>
    </row>
    <row r="742" spans="1:15" x14ac:dyDescent="0.2">
      <c r="A742" s="316"/>
      <c r="B742" s="317" t="s">
        <v>213</v>
      </c>
      <c r="C742" s="314" t="s">
        <v>208</v>
      </c>
      <c r="D742" s="320">
        <v>1091</v>
      </c>
      <c r="E742" s="320">
        <v>3601</v>
      </c>
      <c r="F742" s="320">
        <v>1906</v>
      </c>
      <c r="G742" s="319">
        <v>313</v>
      </c>
      <c r="H742" s="319">
        <v>151</v>
      </c>
      <c r="I742" s="320">
        <v>7062</v>
      </c>
      <c r="J742" s="320">
        <v>194435</v>
      </c>
      <c r="K742" s="320">
        <v>641760</v>
      </c>
      <c r="L742" s="320">
        <v>339682</v>
      </c>
      <c r="M742" s="320">
        <v>55782</v>
      </c>
      <c r="N742" s="320">
        <v>26911</v>
      </c>
      <c r="O742" s="320">
        <v>1258570</v>
      </c>
    </row>
    <row r="743" spans="1:15" x14ac:dyDescent="0.2">
      <c r="A743" s="316"/>
      <c r="B743" s="317" t="s">
        <v>214</v>
      </c>
      <c r="C743" s="314" t="s">
        <v>207</v>
      </c>
      <c r="D743" s="319">
        <v>326</v>
      </c>
      <c r="E743" s="320">
        <v>1089</v>
      </c>
      <c r="F743" s="319">
        <v>533</v>
      </c>
      <c r="G743" s="319">
        <v>69</v>
      </c>
      <c r="H743" s="319">
        <v>75</v>
      </c>
      <c r="I743" s="320">
        <v>2092</v>
      </c>
      <c r="J743" s="320">
        <v>52039</v>
      </c>
      <c r="K743" s="320">
        <v>173835</v>
      </c>
      <c r="L743" s="320">
        <v>85082</v>
      </c>
      <c r="M743" s="320">
        <v>11014</v>
      </c>
      <c r="N743" s="320">
        <v>11972</v>
      </c>
      <c r="O743" s="320">
        <v>333942</v>
      </c>
    </row>
    <row r="744" spans="1:15" x14ac:dyDescent="0.2">
      <c r="A744" s="316"/>
      <c r="B744" s="317" t="s">
        <v>215</v>
      </c>
      <c r="C744" s="314" t="s">
        <v>208</v>
      </c>
      <c r="D744" s="319">
        <v>847</v>
      </c>
      <c r="E744" s="320">
        <v>2882</v>
      </c>
      <c r="F744" s="320">
        <v>1437</v>
      </c>
      <c r="G744" s="319">
        <v>145</v>
      </c>
      <c r="H744" s="319">
        <v>206</v>
      </c>
      <c r="I744" s="320">
        <v>5517</v>
      </c>
      <c r="J744" s="320">
        <v>167428</v>
      </c>
      <c r="K744" s="320">
        <v>569691</v>
      </c>
      <c r="L744" s="320">
        <v>284055</v>
      </c>
      <c r="M744" s="320">
        <v>28662</v>
      </c>
      <c r="N744" s="320">
        <v>40720</v>
      </c>
      <c r="O744" s="320">
        <v>1090556</v>
      </c>
    </row>
    <row r="745" spans="1:15" x14ac:dyDescent="0.2">
      <c r="A745" s="316"/>
      <c r="B745" s="321" t="s">
        <v>67</v>
      </c>
      <c r="C745" s="321"/>
      <c r="D745" s="320">
        <v>3834</v>
      </c>
      <c r="E745" s="320">
        <v>11976</v>
      </c>
      <c r="F745" s="320">
        <v>6014</v>
      </c>
      <c r="G745" s="319">
        <v>959</v>
      </c>
      <c r="H745" s="319">
        <v>737</v>
      </c>
      <c r="I745" s="322">
        <v>23520</v>
      </c>
      <c r="J745" s="320">
        <v>555829</v>
      </c>
      <c r="K745" s="320">
        <v>1788376</v>
      </c>
      <c r="L745" s="320">
        <v>902719</v>
      </c>
      <c r="M745" s="320">
        <v>134332</v>
      </c>
      <c r="N745" s="320">
        <v>107340</v>
      </c>
      <c r="O745" s="323">
        <v>3488596</v>
      </c>
    </row>
    <row r="746" spans="1:15" x14ac:dyDescent="0.2">
      <c r="A746" s="316" t="s">
        <v>139</v>
      </c>
      <c r="B746" s="317" t="s">
        <v>206</v>
      </c>
      <c r="C746" s="314" t="s">
        <v>207</v>
      </c>
      <c r="D746" s="318"/>
      <c r="E746" s="318"/>
      <c r="F746" s="318"/>
      <c r="G746" s="318"/>
      <c r="H746" s="318"/>
      <c r="I746" s="318"/>
      <c r="J746" s="318"/>
      <c r="K746" s="318"/>
      <c r="L746" s="318"/>
      <c r="M746" s="318"/>
      <c r="N746" s="318"/>
      <c r="O746" s="318"/>
    </row>
    <row r="747" spans="1:15" x14ac:dyDescent="0.2">
      <c r="A747" s="316"/>
      <c r="B747" s="317" t="s">
        <v>206</v>
      </c>
      <c r="C747" s="314" t="s">
        <v>208</v>
      </c>
      <c r="D747" s="318"/>
      <c r="E747" s="318"/>
      <c r="F747" s="318"/>
      <c r="G747" s="318"/>
      <c r="H747" s="318"/>
      <c r="I747" s="318"/>
      <c r="J747" s="318"/>
      <c r="K747" s="318"/>
      <c r="L747" s="318"/>
      <c r="M747" s="318"/>
      <c r="N747" s="318"/>
      <c r="O747" s="318"/>
    </row>
    <row r="748" spans="1:15" x14ac:dyDescent="0.2">
      <c r="A748" s="316"/>
      <c r="B748" s="317" t="s">
        <v>209</v>
      </c>
      <c r="C748" s="314" t="s">
        <v>207</v>
      </c>
      <c r="D748" s="318"/>
      <c r="E748" s="318"/>
      <c r="F748" s="318"/>
      <c r="G748" s="318"/>
      <c r="H748" s="318"/>
      <c r="I748" s="318"/>
      <c r="J748" s="318"/>
      <c r="K748" s="318"/>
      <c r="L748" s="318"/>
      <c r="M748" s="318"/>
      <c r="N748" s="318"/>
      <c r="O748" s="318"/>
    </row>
    <row r="749" spans="1:15" x14ac:dyDescent="0.2">
      <c r="A749" s="316"/>
      <c r="B749" s="317" t="s">
        <v>209</v>
      </c>
      <c r="C749" s="314" t="s">
        <v>208</v>
      </c>
      <c r="D749" s="318"/>
      <c r="E749" s="318"/>
      <c r="F749" s="318"/>
      <c r="G749" s="318"/>
      <c r="H749" s="318"/>
      <c r="I749" s="318"/>
      <c r="J749" s="318"/>
      <c r="K749" s="318"/>
      <c r="L749" s="318"/>
      <c r="M749" s="318"/>
      <c r="N749" s="318"/>
      <c r="O749" s="318"/>
    </row>
    <row r="750" spans="1:15" x14ac:dyDescent="0.2">
      <c r="A750" s="316"/>
      <c r="B750" s="317" t="s">
        <v>210</v>
      </c>
      <c r="C750" s="314" t="s">
        <v>207</v>
      </c>
      <c r="D750" s="318"/>
      <c r="E750" s="318"/>
      <c r="F750" s="318"/>
      <c r="G750" s="318"/>
      <c r="H750" s="318"/>
      <c r="I750" s="318"/>
      <c r="J750" s="318"/>
      <c r="K750" s="318"/>
      <c r="L750" s="318"/>
      <c r="M750" s="318"/>
      <c r="N750" s="318"/>
      <c r="O750" s="318"/>
    </row>
    <row r="751" spans="1:15" x14ac:dyDescent="0.2">
      <c r="A751" s="316"/>
      <c r="B751" s="317" t="s">
        <v>210</v>
      </c>
      <c r="C751" s="314" t="s">
        <v>208</v>
      </c>
      <c r="D751" s="318"/>
      <c r="E751" s="318"/>
      <c r="F751" s="318"/>
      <c r="G751" s="318"/>
      <c r="H751" s="318"/>
      <c r="I751" s="318"/>
      <c r="J751" s="318"/>
      <c r="K751" s="318"/>
      <c r="L751" s="318"/>
      <c r="M751" s="318"/>
      <c r="N751" s="318"/>
      <c r="O751" s="318"/>
    </row>
    <row r="752" spans="1:15" x14ac:dyDescent="0.2">
      <c r="A752" s="316"/>
      <c r="B752" s="317" t="s">
        <v>211</v>
      </c>
      <c r="C752" s="314" t="s">
        <v>207</v>
      </c>
      <c r="D752" s="319">
        <v>9</v>
      </c>
      <c r="E752" s="319">
        <v>6</v>
      </c>
      <c r="F752" s="319">
        <v>2</v>
      </c>
      <c r="G752" s="319">
        <v>1</v>
      </c>
      <c r="H752" s="319">
        <v>8</v>
      </c>
      <c r="I752" s="319">
        <v>26</v>
      </c>
      <c r="J752" s="319">
        <v>877</v>
      </c>
      <c r="K752" s="319">
        <v>585</v>
      </c>
      <c r="L752" s="319">
        <v>195</v>
      </c>
      <c r="M752" s="319">
        <v>97</v>
      </c>
      <c r="N752" s="319">
        <v>780</v>
      </c>
      <c r="O752" s="320">
        <v>2534</v>
      </c>
    </row>
    <row r="753" spans="1:15" x14ac:dyDescent="0.2">
      <c r="A753" s="316"/>
      <c r="B753" s="317" t="s">
        <v>211</v>
      </c>
      <c r="C753" s="314" t="s">
        <v>208</v>
      </c>
      <c r="D753" s="319">
        <v>7</v>
      </c>
      <c r="E753" s="319">
        <v>8</v>
      </c>
      <c r="F753" s="319">
        <v>2</v>
      </c>
      <c r="G753" s="318"/>
      <c r="H753" s="319">
        <v>13</v>
      </c>
      <c r="I753" s="319">
        <v>30</v>
      </c>
      <c r="J753" s="320">
        <v>1243</v>
      </c>
      <c r="K753" s="320">
        <v>1420</v>
      </c>
      <c r="L753" s="319">
        <v>355</v>
      </c>
      <c r="M753" s="318"/>
      <c r="N753" s="320">
        <v>2308</v>
      </c>
      <c r="O753" s="320">
        <v>5326</v>
      </c>
    </row>
    <row r="754" spans="1:15" x14ac:dyDescent="0.2">
      <c r="A754" s="316"/>
      <c r="B754" s="317" t="s">
        <v>212</v>
      </c>
      <c r="C754" s="314" t="s">
        <v>207</v>
      </c>
      <c r="D754" s="319">
        <v>609</v>
      </c>
      <c r="E754" s="319">
        <v>522</v>
      </c>
      <c r="F754" s="319">
        <v>143</v>
      </c>
      <c r="G754" s="319">
        <v>38</v>
      </c>
      <c r="H754" s="320">
        <v>1212</v>
      </c>
      <c r="I754" s="320">
        <v>2524</v>
      </c>
      <c r="J754" s="320">
        <v>54370</v>
      </c>
      <c r="K754" s="320">
        <v>46603</v>
      </c>
      <c r="L754" s="320">
        <v>12767</v>
      </c>
      <c r="M754" s="320">
        <v>3393</v>
      </c>
      <c r="N754" s="320">
        <v>108205</v>
      </c>
      <c r="O754" s="320">
        <v>225338</v>
      </c>
    </row>
    <row r="755" spans="1:15" x14ac:dyDescent="0.2">
      <c r="A755" s="316"/>
      <c r="B755" s="317" t="s">
        <v>213</v>
      </c>
      <c r="C755" s="314" t="s">
        <v>208</v>
      </c>
      <c r="D755" s="319">
        <v>342</v>
      </c>
      <c r="E755" s="319">
        <v>297</v>
      </c>
      <c r="F755" s="319">
        <v>67</v>
      </c>
      <c r="G755" s="319">
        <v>19</v>
      </c>
      <c r="H755" s="319">
        <v>604</v>
      </c>
      <c r="I755" s="320">
        <v>1329</v>
      </c>
      <c r="J755" s="320">
        <v>60950</v>
      </c>
      <c r="K755" s="320">
        <v>52931</v>
      </c>
      <c r="L755" s="320">
        <v>11941</v>
      </c>
      <c r="M755" s="320">
        <v>3386</v>
      </c>
      <c r="N755" s="320">
        <v>107643</v>
      </c>
      <c r="O755" s="320">
        <v>236851</v>
      </c>
    </row>
    <row r="756" spans="1:15" x14ac:dyDescent="0.2">
      <c r="A756" s="316"/>
      <c r="B756" s="317" t="s">
        <v>214</v>
      </c>
      <c r="C756" s="314" t="s">
        <v>207</v>
      </c>
      <c r="D756" s="319">
        <v>108</v>
      </c>
      <c r="E756" s="319">
        <v>110</v>
      </c>
      <c r="F756" s="319">
        <v>24</v>
      </c>
      <c r="G756" s="319">
        <v>7</v>
      </c>
      <c r="H756" s="319">
        <v>275</v>
      </c>
      <c r="I756" s="319">
        <v>524</v>
      </c>
      <c r="J756" s="320">
        <v>17240</v>
      </c>
      <c r="K756" s="320">
        <v>17559</v>
      </c>
      <c r="L756" s="320">
        <v>3831</v>
      </c>
      <c r="M756" s="320">
        <v>1117</v>
      </c>
      <c r="N756" s="320">
        <v>43898</v>
      </c>
      <c r="O756" s="320">
        <v>83645</v>
      </c>
    </row>
    <row r="757" spans="1:15" x14ac:dyDescent="0.2">
      <c r="A757" s="316"/>
      <c r="B757" s="317" t="s">
        <v>215</v>
      </c>
      <c r="C757" s="314" t="s">
        <v>208</v>
      </c>
      <c r="D757" s="319">
        <v>228</v>
      </c>
      <c r="E757" s="319">
        <v>260</v>
      </c>
      <c r="F757" s="319">
        <v>49</v>
      </c>
      <c r="G757" s="319">
        <v>18</v>
      </c>
      <c r="H757" s="319">
        <v>506</v>
      </c>
      <c r="I757" s="320">
        <v>1061</v>
      </c>
      <c r="J757" s="320">
        <v>45069</v>
      </c>
      <c r="K757" s="320">
        <v>51395</v>
      </c>
      <c r="L757" s="320">
        <v>9686</v>
      </c>
      <c r="M757" s="320">
        <v>3558</v>
      </c>
      <c r="N757" s="320">
        <v>100022</v>
      </c>
      <c r="O757" s="320">
        <v>209730</v>
      </c>
    </row>
    <row r="758" spans="1:15" x14ac:dyDescent="0.2">
      <c r="A758" s="316"/>
      <c r="B758" s="321" t="s">
        <v>67</v>
      </c>
      <c r="C758" s="321"/>
      <c r="D758" s="320">
        <v>1303</v>
      </c>
      <c r="E758" s="320">
        <v>1203</v>
      </c>
      <c r="F758" s="319">
        <v>287</v>
      </c>
      <c r="G758" s="319">
        <v>83</v>
      </c>
      <c r="H758" s="320">
        <v>2618</v>
      </c>
      <c r="I758" s="322">
        <v>5494</v>
      </c>
      <c r="J758" s="320">
        <v>179749</v>
      </c>
      <c r="K758" s="320">
        <v>170493</v>
      </c>
      <c r="L758" s="320">
        <v>38775</v>
      </c>
      <c r="M758" s="320">
        <v>11551</v>
      </c>
      <c r="N758" s="320">
        <v>362856</v>
      </c>
      <c r="O758" s="323">
        <v>763424</v>
      </c>
    </row>
    <row r="759" spans="1:15" x14ac:dyDescent="0.2">
      <c r="A759" s="316" t="s">
        <v>140</v>
      </c>
      <c r="B759" s="317" t="s">
        <v>206</v>
      </c>
      <c r="C759" s="314" t="s">
        <v>207</v>
      </c>
      <c r="D759" s="318"/>
      <c r="E759" s="318"/>
      <c r="F759" s="318"/>
      <c r="G759" s="318"/>
      <c r="H759" s="318"/>
      <c r="I759" s="318"/>
      <c r="J759" s="318"/>
      <c r="K759" s="318"/>
      <c r="L759" s="318"/>
      <c r="M759" s="318"/>
      <c r="N759" s="318"/>
      <c r="O759" s="318"/>
    </row>
    <row r="760" spans="1:15" x14ac:dyDescent="0.2">
      <c r="A760" s="316"/>
      <c r="B760" s="317" t="s">
        <v>206</v>
      </c>
      <c r="C760" s="314" t="s">
        <v>208</v>
      </c>
      <c r="D760" s="318"/>
      <c r="E760" s="318"/>
      <c r="F760" s="318"/>
      <c r="G760" s="318"/>
      <c r="H760" s="318"/>
      <c r="I760" s="318"/>
      <c r="J760" s="318"/>
      <c r="K760" s="318"/>
      <c r="L760" s="318"/>
      <c r="M760" s="318"/>
      <c r="N760" s="318"/>
      <c r="O760" s="318"/>
    </row>
    <row r="761" spans="1:15" x14ac:dyDescent="0.2">
      <c r="A761" s="316"/>
      <c r="B761" s="317" t="s">
        <v>209</v>
      </c>
      <c r="C761" s="314" t="s">
        <v>207</v>
      </c>
      <c r="D761" s="318"/>
      <c r="E761" s="318"/>
      <c r="F761" s="318"/>
      <c r="G761" s="318"/>
      <c r="H761" s="318"/>
      <c r="I761" s="318"/>
      <c r="J761" s="318"/>
      <c r="K761" s="318"/>
      <c r="L761" s="318"/>
      <c r="M761" s="318"/>
      <c r="N761" s="318"/>
      <c r="O761" s="318"/>
    </row>
    <row r="762" spans="1:15" x14ac:dyDescent="0.2">
      <c r="A762" s="316"/>
      <c r="B762" s="317" t="s">
        <v>209</v>
      </c>
      <c r="C762" s="314" t="s">
        <v>208</v>
      </c>
      <c r="D762" s="318"/>
      <c r="E762" s="318"/>
      <c r="F762" s="318"/>
      <c r="G762" s="318"/>
      <c r="H762" s="318"/>
      <c r="I762" s="318"/>
      <c r="J762" s="318"/>
      <c r="K762" s="318"/>
      <c r="L762" s="318"/>
      <c r="M762" s="318"/>
      <c r="N762" s="318"/>
      <c r="O762" s="318"/>
    </row>
    <row r="763" spans="1:15" x14ac:dyDescent="0.2">
      <c r="A763" s="316"/>
      <c r="B763" s="317" t="s">
        <v>210</v>
      </c>
      <c r="C763" s="314" t="s">
        <v>207</v>
      </c>
      <c r="D763" s="318"/>
      <c r="E763" s="318"/>
      <c r="F763" s="318"/>
      <c r="G763" s="318"/>
      <c r="H763" s="318"/>
      <c r="I763" s="318"/>
      <c r="J763" s="318"/>
      <c r="K763" s="318"/>
      <c r="L763" s="318"/>
      <c r="M763" s="318"/>
      <c r="N763" s="318"/>
      <c r="O763" s="318"/>
    </row>
    <row r="764" spans="1:15" x14ac:dyDescent="0.2">
      <c r="A764" s="316"/>
      <c r="B764" s="317" t="s">
        <v>210</v>
      </c>
      <c r="C764" s="314" t="s">
        <v>208</v>
      </c>
      <c r="D764" s="318"/>
      <c r="E764" s="318"/>
      <c r="F764" s="318"/>
      <c r="G764" s="318"/>
      <c r="H764" s="318"/>
      <c r="I764" s="318"/>
      <c r="J764" s="318"/>
      <c r="K764" s="318"/>
      <c r="L764" s="318"/>
      <c r="M764" s="318"/>
      <c r="N764" s="318"/>
      <c r="O764" s="318"/>
    </row>
    <row r="765" spans="1:15" x14ac:dyDescent="0.2">
      <c r="A765" s="316"/>
      <c r="B765" s="317" t="s">
        <v>211</v>
      </c>
      <c r="C765" s="314" t="s">
        <v>207</v>
      </c>
      <c r="D765" s="318"/>
      <c r="E765" s="318"/>
      <c r="F765" s="319">
        <v>2</v>
      </c>
      <c r="G765" s="318"/>
      <c r="H765" s="319">
        <v>15</v>
      </c>
      <c r="I765" s="319">
        <v>17</v>
      </c>
      <c r="J765" s="318"/>
      <c r="K765" s="318"/>
      <c r="L765" s="319">
        <v>195</v>
      </c>
      <c r="M765" s="318"/>
      <c r="N765" s="320">
        <v>1462</v>
      </c>
      <c r="O765" s="320">
        <v>1657</v>
      </c>
    </row>
    <row r="766" spans="1:15" x14ac:dyDescent="0.2">
      <c r="A766" s="316"/>
      <c r="B766" s="317" t="s">
        <v>211</v>
      </c>
      <c r="C766" s="314" t="s">
        <v>208</v>
      </c>
      <c r="D766" s="318"/>
      <c r="E766" s="318"/>
      <c r="F766" s="319">
        <v>4</v>
      </c>
      <c r="G766" s="318"/>
      <c r="H766" s="319">
        <v>9</v>
      </c>
      <c r="I766" s="319">
        <v>13</v>
      </c>
      <c r="J766" s="318"/>
      <c r="K766" s="318"/>
      <c r="L766" s="319">
        <v>710</v>
      </c>
      <c r="M766" s="318"/>
      <c r="N766" s="320">
        <v>1598</v>
      </c>
      <c r="O766" s="320">
        <v>2308</v>
      </c>
    </row>
    <row r="767" spans="1:15" x14ac:dyDescent="0.2">
      <c r="A767" s="316"/>
      <c r="B767" s="317" t="s">
        <v>212</v>
      </c>
      <c r="C767" s="314" t="s">
        <v>207</v>
      </c>
      <c r="D767" s="319">
        <v>2</v>
      </c>
      <c r="E767" s="319">
        <v>6</v>
      </c>
      <c r="F767" s="319">
        <v>711</v>
      </c>
      <c r="G767" s="319">
        <v>10</v>
      </c>
      <c r="H767" s="319">
        <v>806</v>
      </c>
      <c r="I767" s="320">
        <v>1535</v>
      </c>
      <c r="J767" s="319">
        <v>179</v>
      </c>
      <c r="K767" s="319">
        <v>536</v>
      </c>
      <c r="L767" s="320">
        <v>63477</v>
      </c>
      <c r="M767" s="319">
        <v>893</v>
      </c>
      <c r="N767" s="320">
        <v>71958</v>
      </c>
      <c r="O767" s="320">
        <v>137043</v>
      </c>
    </row>
    <row r="768" spans="1:15" x14ac:dyDescent="0.2">
      <c r="A768" s="316"/>
      <c r="B768" s="317" t="s">
        <v>213</v>
      </c>
      <c r="C768" s="314" t="s">
        <v>208</v>
      </c>
      <c r="D768" s="319">
        <v>5</v>
      </c>
      <c r="E768" s="319">
        <v>3</v>
      </c>
      <c r="F768" s="319">
        <v>388</v>
      </c>
      <c r="G768" s="319">
        <v>3</v>
      </c>
      <c r="H768" s="319">
        <v>320</v>
      </c>
      <c r="I768" s="319">
        <v>719</v>
      </c>
      <c r="J768" s="319">
        <v>891</v>
      </c>
      <c r="K768" s="319">
        <v>535</v>
      </c>
      <c r="L768" s="320">
        <v>69148</v>
      </c>
      <c r="M768" s="319">
        <v>535</v>
      </c>
      <c r="N768" s="320">
        <v>57030</v>
      </c>
      <c r="O768" s="320">
        <v>128139</v>
      </c>
    </row>
    <row r="769" spans="1:15" x14ac:dyDescent="0.2">
      <c r="A769" s="316"/>
      <c r="B769" s="317" t="s">
        <v>214</v>
      </c>
      <c r="C769" s="314" t="s">
        <v>207</v>
      </c>
      <c r="D769" s="318"/>
      <c r="E769" s="318"/>
      <c r="F769" s="319">
        <v>160</v>
      </c>
      <c r="G769" s="318"/>
      <c r="H769" s="319">
        <v>341</v>
      </c>
      <c r="I769" s="319">
        <v>501</v>
      </c>
      <c r="J769" s="318"/>
      <c r="K769" s="318"/>
      <c r="L769" s="320">
        <v>25540</v>
      </c>
      <c r="M769" s="318"/>
      <c r="N769" s="320">
        <v>54433</v>
      </c>
      <c r="O769" s="320">
        <v>79973</v>
      </c>
    </row>
    <row r="770" spans="1:15" x14ac:dyDescent="0.2">
      <c r="A770" s="316"/>
      <c r="B770" s="317" t="s">
        <v>215</v>
      </c>
      <c r="C770" s="314" t="s">
        <v>208</v>
      </c>
      <c r="D770" s="318"/>
      <c r="E770" s="319">
        <v>1</v>
      </c>
      <c r="F770" s="319">
        <v>237</v>
      </c>
      <c r="G770" s="319">
        <v>4</v>
      </c>
      <c r="H770" s="319">
        <v>630</v>
      </c>
      <c r="I770" s="319">
        <v>872</v>
      </c>
      <c r="J770" s="318"/>
      <c r="K770" s="319">
        <v>198</v>
      </c>
      <c r="L770" s="320">
        <v>46848</v>
      </c>
      <c r="M770" s="319">
        <v>791</v>
      </c>
      <c r="N770" s="320">
        <v>124533</v>
      </c>
      <c r="O770" s="320">
        <v>172370</v>
      </c>
    </row>
    <row r="771" spans="1:15" x14ac:dyDescent="0.2">
      <c r="A771" s="316"/>
      <c r="B771" s="321" t="s">
        <v>67</v>
      </c>
      <c r="C771" s="321"/>
      <c r="D771" s="319">
        <v>7</v>
      </c>
      <c r="E771" s="319">
        <v>10</v>
      </c>
      <c r="F771" s="320">
        <v>1502</v>
      </c>
      <c r="G771" s="319">
        <v>17</v>
      </c>
      <c r="H771" s="320">
        <v>2121</v>
      </c>
      <c r="I771" s="322">
        <v>3657</v>
      </c>
      <c r="J771" s="320">
        <v>1070</v>
      </c>
      <c r="K771" s="320">
        <v>1269</v>
      </c>
      <c r="L771" s="320">
        <v>205918</v>
      </c>
      <c r="M771" s="320">
        <v>2219</v>
      </c>
      <c r="N771" s="320">
        <v>311014</v>
      </c>
      <c r="O771" s="323">
        <v>521490</v>
      </c>
    </row>
    <row r="772" spans="1:15" x14ac:dyDescent="0.2">
      <c r="A772" s="316" t="s">
        <v>141</v>
      </c>
      <c r="B772" s="317" t="s">
        <v>206</v>
      </c>
      <c r="C772" s="314" t="s">
        <v>207</v>
      </c>
      <c r="D772" s="318"/>
      <c r="E772" s="318"/>
      <c r="F772" s="318"/>
      <c r="G772" s="318"/>
      <c r="H772" s="318"/>
      <c r="I772" s="318"/>
      <c r="J772" s="318"/>
      <c r="K772" s="318"/>
      <c r="L772" s="318"/>
      <c r="M772" s="318"/>
      <c r="N772" s="318"/>
      <c r="O772" s="318"/>
    </row>
    <row r="773" spans="1:15" x14ac:dyDescent="0.2">
      <c r="A773" s="316"/>
      <c r="B773" s="317" t="s">
        <v>206</v>
      </c>
      <c r="C773" s="314" t="s">
        <v>208</v>
      </c>
      <c r="D773" s="318"/>
      <c r="E773" s="318"/>
      <c r="F773" s="318"/>
      <c r="G773" s="318"/>
      <c r="H773" s="318"/>
      <c r="I773" s="318"/>
      <c r="J773" s="318"/>
      <c r="K773" s="318"/>
      <c r="L773" s="318"/>
      <c r="M773" s="318"/>
      <c r="N773" s="318"/>
      <c r="O773" s="318"/>
    </row>
    <row r="774" spans="1:15" x14ac:dyDescent="0.2">
      <c r="A774" s="316"/>
      <c r="B774" s="317" t="s">
        <v>209</v>
      </c>
      <c r="C774" s="314" t="s">
        <v>207</v>
      </c>
      <c r="D774" s="318"/>
      <c r="E774" s="318"/>
      <c r="F774" s="318"/>
      <c r="G774" s="318"/>
      <c r="H774" s="318"/>
      <c r="I774" s="318"/>
      <c r="J774" s="318"/>
      <c r="K774" s="318"/>
      <c r="L774" s="318"/>
      <c r="M774" s="318"/>
      <c r="N774" s="318"/>
      <c r="O774" s="318"/>
    </row>
    <row r="775" spans="1:15" x14ac:dyDescent="0.2">
      <c r="A775" s="316"/>
      <c r="B775" s="317" t="s">
        <v>209</v>
      </c>
      <c r="C775" s="314" t="s">
        <v>208</v>
      </c>
      <c r="D775" s="318"/>
      <c r="E775" s="318"/>
      <c r="F775" s="318"/>
      <c r="G775" s="318"/>
      <c r="H775" s="318"/>
      <c r="I775" s="318"/>
      <c r="J775" s="318"/>
      <c r="K775" s="318"/>
      <c r="L775" s="318"/>
      <c r="M775" s="318"/>
      <c r="N775" s="318"/>
      <c r="O775" s="318"/>
    </row>
    <row r="776" spans="1:15" x14ac:dyDescent="0.2">
      <c r="A776" s="316"/>
      <c r="B776" s="317" t="s">
        <v>210</v>
      </c>
      <c r="C776" s="314" t="s">
        <v>207</v>
      </c>
      <c r="D776" s="319">
        <v>16</v>
      </c>
      <c r="E776" s="319">
        <v>8</v>
      </c>
      <c r="F776" s="319">
        <v>5</v>
      </c>
      <c r="G776" s="319">
        <v>5</v>
      </c>
      <c r="H776" s="319">
        <v>4</v>
      </c>
      <c r="I776" s="319">
        <v>38</v>
      </c>
      <c r="J776" s="320">
        <v>4539</v>
      </c>
      <c r="K776" s="320">
        <v>2270</v>
      </c>
      <c r="L776" s="320">
        <v>1418</v>
      </c>
      <c r="M776" s="320">
        <v>1418</v>
      </c>
      <c r="N776" s="320">
        <v>1135</v>
      </c>
      <c r="O776" s="320">
        <v>10780</v>
      </c>
    </row>
    <row r="777" spans="1:15" x14ac:dyDescent="0.2">
      <c r="A777" s="316"/>
      <c r="B777" s="317" t="s">
        <v>210</v>
      </c>
      <c r="C777" s="314" t="s">
        <v>208</v>
      </c>
      <c r="D777" s="318"/>
      <c r="E777" s="318"/>
      <c r="F777" s="318"/>
      <c r="G777" s="318"/>
      <c r="H777" s="318"/>
      <c r="I777" s="318"/>
      <c r="J777" s="318"/>
      <c r="K777" s="318"/>
      <c r="L777" s="318"/>
      <c r="M777" s="318"/>
      <c r="N777" s="318"/>
      <c r="O777" s="318"/>
    </row>
    <row r="778" spans="1:15" x14ac:dyDescent="0.2">
      <c r="A778" s="316"/>
      <c r="B778" s="317" t="s">
        <v>211</v>
      </c>
      <c r="C778" s="314" t="s">
        <v>207</v>
      </c>
      <c r="D778" s="319">
        <v>6</v>
      </c>
      <c r="E778" s="319">
        <v>2</v>
      </c>
      <c r="F778" s="319">
        <v>4</v>
      </c>
      <c r="G778" s="318"/>
      <c r="H778" s="319">
        <v>1</v>
      </c>
      <c r="I778" s="319">
        <v>13</v>
      </c>
      <c r="J778" s="319">
        <v>585</v>
      </c>
      <c r="K778" s="319">
        <v>195</v>
      </c>
      <c r="L778" s="319">
        <v>390</v>
      </c>
      <c r="M778" s="318"/>
      <c r="N778" s="319">
        <v>97</v>
      </c>
      <c r="O778" s="320">
        <v>1267</v>
      </c>
    </row>
    <row r="779" spans="1:15" x14ac:dyDescent="0.2">
      <c r="A779" s="316"/>
      <c r="B779" s="317" t="s">
        <v>211</v>
      </c>
      <c r="C779" s="314" t="s">
        <v>208</v>
      </c>
      <c r="D779" s="318"/>
      <c r="E779" s="318"/>
      <c r="F779" s="318"/>
      <c r="G779" s="318"/>
      <c r="H779" s="318"/>
      <c r="I779" s="318"/>
      <c r="J779" s="318"/>
      <c r="K779" s="318"/>
      <c r="L779" s="318"/>
      <c r="M779" s="318"/>
      <c r="N779" s="318"/>
      <c r="O779" s="318"/>
    </row>
    <row r="780" spans="1:15" x14ac:dyDescent="0.2">
      <c r="A780" s="316"/>
      <c r="B780" s="317" t="s">
        <v>212</v>
      </c>
      <c r="C780" s="314" t="s">
        <v>207</v>
      </c>
      <c r="D780" s="319">
        <v>119</v>
      </c>
      <c r="E780" s="319">
        <v>40</v>
      </c>
      <c r="F780" s="319">
        <v>30</v>
      </c>
      <c r="G780" s="319">
        <v>21</v>
      </c>
      <c r="H780" s="319">
        <v>9</v>
      </c>
      <c r="I780" s="319">
        <v>219</v>
      </c>
      <c r="J780" s="320">
        <v>10624</v>
      </c>
      <c r="K780" s="320">
        <v>3571</v>
      </c>
      <c r="L780" s="320">
        <v>2678</v>
      </c>
      <c r="M780" s="320">
        <v>1875</v>
      </c>
      <c r="N780" s="319">
        <v>804</v>
      </c>
      <c r="O780" s="320">
        <v>19552</v>
      </c>
    </row>
    <row r="781" spans="1:15" x14ac:dyDescent="0.2">
      <c r="A781" s="316"/>
      <c r="B781" s="317" t="s">
        <v>213</v>
      </c>
      <c r="C781" s="314" t="s">
        <v>208</v>
      </c>
      <c r="D781" s="319">
        <v>27</v>
      </c>
      <c r="E781" s="319">
        <v>5</v>
      </c>
      <c r="F781" s="319">
        <v>10</v>
      </c>
      <c r="G781" s="319">
        <v>2</v>
      </c>
      <c r="H781" s="319">
        <v>1</v>
      </c>
      <c r="I781" s="319">
        <v>45</v>
      </c>
      <c r="J781" s="320">
        <v>4812</v>
      </c>
      <c r="K781" s="319">
        <v>891</v>
      </c>
      <c r="L781" s="320">
        <v>1782</v>
      </c>
      <c r="M781" s="319">
        <v>356</v>
      </c>
      <c r="N781" s="319">
        <v>178</v>
      </c>
      <c r="O781" s="320">
        <v>8019</v>
      </c>
    </row>
    <row r="782" spans="1:15" x14ac:dyDescent="0.2">
      <c r="A782" s="316"/>
      <c r="B782" s="317" t="s">
        <v>214</v>
      </c>
      <c r="C782" s="314" t="s">
        <v>207</v>
      </c>
      <c r="D782" s="319">
        <v>118</v>
      </c>
      <c r="E782" s="319">
        <v>28</v>
      </c>
      <c r="F782" s="319">
        <v>23</v>
      </c>
      <c r="G782" s="319">
        <v>19</v>
      </c>
      <c r="H782" s="319">
        <v>3</v>
      </c>
      <c r="I782" s="319">
        <v>191</v>
      </c>
      <c r="J782" s="320">
        <v>18836</v>
      </c>
      <c r="K782" s="320">
        <v>4470</v>
      </c>
      <c r="L782" s="320">
        <v>3671</v>
      </c>
      <c r="M782" s="320">
        <v>3033</v>
      </c>
      <c r="N782" s="319">
        <v>479</v>
      </c>
      <c r="O782" s="320">
        <v>30489</v>
      </c>
    </row>
    <row r="783" spans="1:15" x14ac:dyDescent="0.2">
      <c r="A783" s="316"/>
      <c r="B783" s="317" t="s">
        <v>215</v>
      </c>
      <c r="C783" s="314" t="s">
        <v>208</v>
      </c>
      <c r="D783" s="319">
        <v>25</v>
      </c>
      <c r="E783" s="319">
        <v>10</v>
      </c>
      <c r="F783" s="319">
        <v>13</v>
      </c>
      <c r="G783" s="319">
        <v>4</v>
      </c>
      <c r="H783" s="319">
        <v>3</v>
      </c>
      <c r="I783" s="319">
        <v>55</v>
      </c>
      <c r="J783" s="320">
        <v>4942</v>
      </c>
      <c r="K783" s="320">
        <v>1977</v>
      </c>
      <c r="L783" s="320">
        <v>2570</v>
      </c>
      <c r="M783" s="319">
        <v>791</v>
      </c>
      <c r="N783" s="319">
        <v>593</v>
      </c>
      <c r="O783" s="320">
        <v>10873</v>
      </c>
    </row>
    <row r="784" spans="1:15" x14ac:dyDescent="0.2">
      <c r="A784" s="316"/>
      <c r="B784" s="321" t="s">
        <v>67</v>
      </c>
      <c r="C784" s="321"/>
      <c r="D784" s="319">
        <v>311</v>
      </c>
      <c r="E784" s="319">
        <v>93</v>
      </c>
      <c r="F784" s="319">
        <v>85</v>
      </c>
      <c r="G784" s="319">
        <v>51</v>
      </c>
      <c r="H784" s="319">
        <v>21</v>
      </c>
      <c r="I784" s="324">
        <v>561</v>
      </c>
      <c r="J784" s="320">
        <v>44338</v>
      </c>
      <c r="K784" s="320">
        <v>13374</v>
      </c>
      <c r="L784" s="320">
        <v>12509</v>
      </c>
      <c r="M784" s="320">
        <v>7473</v>
      </c>
      <c r="N784" s="320">
        <v>3286</v>
      </c>
      <c r="O784" s="323">
        <v>80980</v>
      </c>
    </row>
    <row r="785" spans="1:15" x14ac:dyDescent="0.2">
      <c r="A785" s="316" t="s">
        <v>142</v>
      </c>
      <c r="B785" s="317" t="s">
        <v>206</v>
      </c>
      <c r="C785" s="314" t="s">
        <v>207</v>
      </c>
      <c r="D785" s="318"/>
      <c r="E785" s="318"/>
      <c r="F785" s="318"/>
      <c r="G785" s="318"/>
      <c r="H785" s="318"/>
      <c r="I785" s="318"/>
      <c r="J785" s="318"/>
      <c r="K785" s="318"/>
      <c r="L785" s="318"/>
      <c r="M785" s="318"/>
      <c r="N785" s="318"/>
      <c r="O785" s="318"/>
    </row>
    <row r="786" spans="1:15" x14ac:dyDescent="0.2">
      <c r="A786" s="316"/>
      <c r="B786" s="317" t="s">
        <v>206</v>
      </c>
      <c r="C786" s="314" t="s">
        <v>208</v>
      </c>
      <c r="D786" s="318"/>
      <c r="E786" s="318"/>
      <c r="F786" s="318"/>
      <c r="G786" s="318"/>
      <c r="H786" s="318"/>
      <c r="I786" s="318"/>
      <c r="J786" s="318"/>
      <c r="K786" s="318"/>
      <c r="L786" s="318"/>
      <c r="M786" s="318"/>
      <c r="N786" s="318"/>
      <c r="O786" s="318"/>
    </row>
    <row r="787" spans="1:15" x14ac:dyDescent="0.2">
      <c r="A787" s="316"/>
      <c r="B787" s="317" t="s">
        <v>209</v>
      </c>
      <c r="C787" s="314" t="s">
        <v>207</v>
      </c>
      <c r="D787" s="318"/>
      <c r="E787" s="318"/>
      <c r="F787" s="318"/>
      <c r="G787" s="318"/>
      <c r="H787" s="318"/>
      <c r="I787" s="318"/>
      <c r="J787" s="318"/>
      <c r="K787" s="318"/>
      <c r="L787" s="318"/>
      <c r="M787" s="318"/>
      <c r="N787" s="318"/>
      <c r="O787" s="318"/>
    </row>
    <row r="788" spans="1:15" x14ac:dyDescent="0.2">
      <c r="A788" s="316"/>
      <c r="B788" s="317" t="s">
        <v>209</v>
      </c>
      <c r="C788" s="314" t="s">
        <v>208</v>
      </c>
      <c r="D788" s="318"/>
      <c r="E788" s="318"/>
      <c r="F788" s="318"/>
      <c r="G788" s="318"/>
      <c r="H788" s="318"/>
      <c r="I788" s="318"/>
      <c r="J788" s="318"/>
      <c r="K788" s="318"/>
      <c r="L788" s="318"/>
      <c r="M788" s="318"/>
      <c r="N788" s="318"/>
      <c r="O788" s="318"/>
    </row>
    <row r="789" spans="1:15" x14ac:dyDescent="0.2">
      <c r="A789" s="316"/>
      <c r="B789" s="317" t="s">
        <v>210</v>
      </c>
      <c r="C789" s="314" t="s">
        <v>207</v>
      </c>
      <c r="D789" s="318"/>
      <c r="E789" s="318"/>
      <c r="F789" s="318"/>
      <c r="G789" s="318"/>
      <c r="H789" s="318"/>
      <c r="I789" s="318"/>
      <c r="J789" s="318"/>
      <c r="K789" s="318"/>
      <c r="L789" s="318"/>
      <c r="M789" s="318"/>
      <c r="N789" s="318"/>
      <c r="O789" s="318"/>
    </row>
    <row r="790" spans="1:15" x14ac:dyDescent="0.2">
      <c r="A790" s="316"/>
      <c r="B790" s="317" t="s">
        <v>210</v>
      </c>
      <c r="C790" s="314" t="s">
        <v>208</v>
      </c>
      <c r="D790" s="318"/>
      <c r="E790" s="318"/>
      <c r="F790" s="318"/>
      <c r="G790" s="318"/>
      <c r="H790" s="318"/>
      <c r="I790" s="318"/>
      <c r="J790" s="318"/>
      <c r="K790" s="318"/>
      <c r="L790" s="318"/>
      <c r="M790" s="318"/>
      <c r="N790" s="318"/>
      <c r="O790" s="318"/>
    </row>
    <row r="791" spans="1:15" x14ac:dyDescent="0.2">
      <c r="A791" s="316"/>
      <c r="B791" s="317" t="s">
        <v>211</v>
      </c>
      <c r="C791" s="314" t="s">
        <v>207</v>
      </c>
      <c r="D791" s="319">
        <v>2</v>
      </c>
      <c r="E791" s="319">
        <v>3</v>
      </c>
      <c r="F791" s="319">
        <v>51</v>
      </c>
      <c r="G791" s="319">
        <v>4</v>
      </c>
      <c r="H791" s="319">
        <v>1</v>
      </c>
      <c r="I791" s="319">
        <v>61</v>
      </c>
      <c r="J791" s="319">
        <v>195</v>
      </c>
      <c r="K791" s="319">
        <v>292</v>
      </c>
      <c r="L791" s="320">
        <v>4972</v>
      </c>
      <c r="M791" s="319">
        <v>390</v>
      </c>
      <c r="N791" s="319">
        <v>97</v>
      </c>
      <c r="O791" s="320">
        <v>5946</v>
      </c>
    </row>
    <row r="792" spans="1:15" x14ac:dyDescent="0.2">
      <c r="A792" s="316"/>
      <c r="B792" s="317" t="s">
        <v>211</v>
      </c>
      <c r="C792" s="314" t="s">
        <v>208</v>
      </c>
      <c r="D792" s="319">
        <v>3</v>
      </c>
      <c r="E792" s="319">
        <v>1</v>
      </c>
      <c r="F792" s="319">
        <v>1</v>
      </c>
      <c r="G792" s="318"/>
      <c r="H792" s="318"/>
      <c r="I792" s="319">
        <v>5</v>
      </c>
      <c r="J792" s="319">
        <v>533</v>
      </c>
      <c r="K792" s="319">
        <v>178</v>
      </c>
      <c r="L792" s="319">
        <v>178</v>
      </c>
      <c r="M792" s="318"/>
      <c r="N792" s="318"/>
      <c r="O792" s="319">
        <v>889</v>
      </c>
    </row>
    <row r="793" spans="1:15" x14ac:dyDescent="0.2">
      <c r="A793" s="316"/>
      <c r="B793" s="317" t="s">
        <v>212</v>
      </c>
      <c r="C793" s="314" t="s">
        <v>207</v>
      </c>
      <c r="D793" s="319">
        <v>354</v>
      </c>
      <c r="E793" s="320">
        <v>1101</v>
      </c>
      <c r="F793" s="320">
        <v>2892</v>
      </c>
      <c r="G793" s="319">
        <v>374</v>
      </c>
      <c r="H793" s="319">
        <v>55</v>
      </c>
      <c r="I793" s="320">
        <v>4776</v>
      </c>
      <c r="J793" s="320">
        <v>31604</v>
      </c>
      <c r="K793" s="320">
        <v>98295</v>
      </c>
      <c r="L793" s="320">
        <v>258193</v>
      </c>
      <c r="M793" s="320">
        <v>33390</v>
      </c>
      <c r="N793" s="320">
        <v>4910</v>
      </c>
      <c r="O793" s="320">
        <v>426392</v>
      </c>
    </row>
    <row r="794" spans="1:15" x14ac:dyDescent="0.2">
      <c r="A794" s="316"/>
      <c r="B794" s="317" t="s">
        <v>213</v>
      </c>
      <c r="C794" s="314" t="s">
        <v>208</v>
      </c>
      <c r="D794" s="319">
        <v>267</v>
      </c>
      <c r="E794" s="319">
        <v>126</v>
      </c>
      <c r="F794" s="319">
        <v>160</v>
      </c>
      <c r="G794" s="319">
        <v>45</v>
      </c>
      <c r="H794" s="319">
        <v>88</v>
      </c>
      <c r="I794" s="319">
        <v>686</v>
      </c>
      <c r="J794" s="320">
        <v>47584</v>
      </c>
      <c r="K794" s="320">
        <v>22455</v>
      </c>
      <c r="L794" s="320">
        <v>28515</v>
      </c>
      <c r="M794" s="320">
        <v>8020</v>
      </c>
      <c r="N794" s="320">
        <v>15683</v>
      </c>
      <c r="O794" s="320">
        <v>122257</v>
      </c>
    </row>
    <row r="795" spans="1:15" x14ac:dyDescent="0.2">
      <c r="A795" s="316"/>
      <c r="B795" s="317" t="s">
        <v>214</v>
      </c>
      <c r="C795" s="314" t="s">
        <v>207</v>
      </c>
      <c r="D795" s="319">
        <v>33</v>
      </c>
      <c r="E795" s="319">
        <v>38</v>
      </c>
      <c r="F795" s="319">
        <v>116</v>
      </c>
      <c r="G795" s="319">
        <v>11</v>
      </c>
      <c r="H795" s="319">
        <v>3</v>
      </c>
      <c r="I795" s="319">
        <v>201</v>
      </c>
      <c r="J795" s="320">
        <v>5268</v>
      </c>
      <c r="K795" s="320">
        <v>6066</v>
      </c>
      <c r="L795" s="320">
        <v>18517</v>
      </c>
      <c r="M795" s="320">
        <v>1756</v>
      </c>
      <c r="N795" s="319">
        <v>479</v>
      </c>
      <c r="O795" s="320">
        <v>32086</v>
      </c>
    </row>
    <row r="796" spans="1:15" x14ac:dyDescent="0.2">
      <c r="A796" s="316"/>
      <c r="B796" s="317" t="s">
        <v>215</v>
      </c>
      <c r="C796" s="314" t="s">
        <v>208</v>
      </c>
      <c r="D796" s="319">
        <v>86</v>
      </c>
      <c r="E796" s="319">
        <v>38</v>
      </c>
      <c r="F796" s="319">
        <v>68</v>
      </c>
      <c r="G796" s="319">
        <v>12</v>
      </c>
      <c r="H796" s="319">
        <v>10</v>
      </c>
      <c r="I796" s="319">
        <v>214</v>
      </c>
      <c r="J796" s="320">
        <v>17000</v>
      </c>
      <c r="K796" s="320">
        <v>7512</v>
      </c>
      <c r="L796" s="320">
        <v>13442</v>
      </c>
      <c r="M796" s="320">
        <v>2372</v>
      </c>
      <c r="N796" s="320">
        <v>1977</v>
      </c>
      <c r="O796" s="320">
        <v>42303</v>
      </c>
    </row>
    <row r="797" spans="1:15" x14ac:dyDescent="0.2">
      <c r="A797" s="316"/>
      <c r="B797" s="321" t="s">
        <v>67</v>
      </c>
      <c r="C797" s="321"/>
      <c r="D797" s="319">
        <v>745</v>
      </c>
      <c r="E797" s="320">
        <v>1307</v>
      </c>
      <c r="F797" s="320">
        <v>3288</v>
      </c>
      <c r="G797" s="319">
        <v>446</v>
      </c>
      <c r="H797" s="319">
        <v>157</v>
      </c>
      <c r="I797" s="322">
        <v>5943</v>
      </c>
      <c r="J797" s="320">
        <v>102184</v>
      </c>
      <c r="K797" s="320">
        <v>134798</v>
      </c>
      <c r="L797" s="320">
        <v>323817</v>
      </c>
      <c r="M797" s="320">
        <v>45928</v>
      </c>
      <c r="N797" s="320">
        <v>23146</v>
      </c>
      <c r="O797" s="323">
        <v>629873</v>
      </c>
    </row>
    <row r="798" spans="1:15" x14ac:dyDescent="0.2">
      <c r="A798" s="316" t="s">
        <v>143</v>
      </c>
      <c r="B798" s="317" t="s">
        <v>206</v>
      </c>
      <c r="C798" s="314" t="s">
        <v>207</v>
      </c>
      <c r="D798" s="318"/>
      <c r="E798" s="318"/>
      <c r="F798" s="318"/>
      <c r="G798" s="318"/>
      <c r="H798" s="318"/>
      <c r="I798" s="318"/>
      <c r="J798" s="318"/>
      <c r="K798" s="318"/>
      <c r="L798" s="318"/>
      <c r="M798" s="318"/>
      <c r="N798" s="318"/>
      <c r="O798" s="318"/>
    </row>
    <row r="799" spans="1:15" x14ac:dyDescent="0.2">
      <c r="A799" s="316"/>
      <c r="B799" s="317" t="s">
        <v>206</v>
      </c>
      <c r="C799" s="314" t="s">
        <v>208</v>
      </c>
      <c r="D799" s="318"/>
      <c r="E799" s="318"/>
      <c r="F799" s="318"/>
      <c r="G799" s="318"/>
      <c r="H799" s="318"/>
      <c r="I799" s="318"/>
      <c r="J799" s="318"/>
      <c r="K799" s="318"/>
      <c r="L799" s="318"/>
      <c r="M799" s="318"/>
      <c r="N799" s="318"/>
      <c r="O799" s="318"/>
    </row>
    <row r="800" spans="1:15" x14ac:dyDescent="0.2">
      <c r="A800" s="316"/>
      <c r="B800" s="317" t="s">
        <v>209</v>
      </c>
      <c r="C800" s="314" t="s">
        <v>207</v>
      </c>
      <c r="D800" s="318"/>
      <c r="E800" s="318"/>
      <c r="F800" s="319">
        <v>1</v>
      </c>
      <c r="G800" s="318"/>
      <c r="H800" s="318"/>
      <c r="I800" s="319">
        <v>1</v>
      </c>
      <c r="J800" s="318"/>
      <c r="K800" s="318"/>
      <c r="L800" s="319">
        <v>432</v>
      </c>
      <c r="M800" s="318"/>
      <c r="N800" s="318"/>
      <c r="O800" s="319">
        <v>432</v>
      </c>
    </row>
    <row r="801" spans="1:15" x14ac:dyDescent="0.2">
      <c r="A801" s="316"/>
      <c r="B801" s="317" t="s">
        <v>209</v>
      </c>
      <c r="C801" s="314" t="s">
        <v>208</v>
      </c>
      <c r="D801" s="318"/>
      <c r="E801" s="318"/>
      <c r="F801" s="318"/>
      <c r="G801" s="318"/>
      <c r="H801" s="318"/>
      <c r="I801" s="318"/>
      <c r="J801" s="318"/>
      <c r="K801" s="318"/>
      <c r="L801" s="318"/>
      <c r="M801" s="318"/>
      <c r="N801" s="318"/>
      <c r="O801" s="318"/>
    </row>
    <row r="802" spans="1:15" x14ac:dyDescent="0.2">
      <c r="A802" s="316"/>
      <c r="B802" s="317" t="s">
        <v>210</v>
      </c>
      <c r="C802" s="314" t="s">
        <v>207</v>
      </c>
      <c r="D802" s="319">
        <v>46</v>
      </c>
      <c r="E802" s="319">
        <v>14</v>
      </c>
      <c r="F802" s="319">
        <v>9</v>
      </c>
      <c r="G802" s="319">
        <v>2</v>
      </c>
      <c r="H802" s="319">
        <v>10</v>
      </c>
      <c r="I802" s="319">
        <v>81</v>
      </c>
      <c r="J802" s="320">
        <v>13050</v>
      </c>
      <c r="K802" s="320">
        <v>3972</v>
      </c>
      <c r="L802" s="320">
        <v>2553</v>
      </c>
      <c r="M802" s="319">
        <v>567</v>
      </c>
      <c r="N802" s="320">
        <v>2837</v>
      </c>
      <c r="O802" s="320">
        <v>22979</v>
      </c>
    </row>
    <row r="803" spans="1:15" x14ac:dyDescent="0.2">
      <c r="A803" s="316"/>
      <c r="B803" s="317" t="s">
        <v>210</v>
      </c>
      <c r="C803" s="314" t="s">
        <v>208</v>
      </c>
      <c r="D803" s="319">
        <v>48</v>
      </c>
      <c r="E803" s="319">
        <v>10</v>
      </c>
      <c r="F803" s="319">
        <v>12</v>
      </c>
      <c r="G803" s="319">
        <v>5</v>
      </c>
      <c r="H803" s="319">
        <v>3</v>
      </c>
      <c r="I803" s="319">
        <v>78</v>
      </c>
      <c r="J803" s="320">
        <v>14350</v>
      </c>
      <c r="K803" s="320">
        <v>2990</v>
      </c>
      <c r="L803" s="320">
        <v>3587</v>
      </c>
      <c r="M803" s="320">
        <v>1495</v>
      </c>
      <c r="N803" s="319">
        <v>897</v>
      </c>
      <c r="O803" s="320">
        <v>23319</v>
      </c>
    </row>
    <row r="804" spans="1:15" x14ac:dyDescent="0.2">
      <c r="A804" s="316"/>
      <c r="B804" s="317" t="s">
        <v>211</v>
      </c>
      <c r="C804" s="314" t="s">
        <v>207</v>
      </c>
      <c r="D804" s="319">
        <v>1</v>
      </c>
      <c r="E804" s="318"/>
      <c r="F804" s="319">
        <v>1</v>
      </c>
      <c r="G804" s="318"/>
      <c r="H804" s="318"/>
      <c r="I804" s="319">
        <v>2</v>
      </c>
      <c r="J804" s="319">
        <v>97</v>
      </c>
      <c r="K804" s="318"/>
      <c r="L804" s="319">
        <v>97</v>
      </c>
      <c r="M804" s="318"/>
      <c r="N804" s="318"/>
      <c r="O804" s="319">
        <v>194</v>
      </c>
    </row>
    <row r="805" spans="1:15" x14ac:dyDescent="0.2">
      <c r="A805" s="316"/>
      <c r="B805" s="317" t="s">
        <v>211</v>
      </c>
      <c r="C805" s="314" t="s">
        <v>208</v>
      </c>
      <c r="D805" s="319">
        <v>2</v>
      </c>
      <c r="E805" s="319">
        <v>1</v>
      </c>
      <c r="F805" s="318"/>
      <c r="G805" s="319">
        <v>1</v>
      </c>
      <c r="H805" s="318"/>
      <c r="I805" s="319">
        <v>4</v>
      </c>
      <c r="J805" s="319">
        <v>355</v>
      </c>
      <c r="K805" s="319">
        <v>178</v>
      </c>
      <c r="L805" s="318"/>
      <c r="M805" s="319">
        <v>178</v>
      </c>
      <c r="N805" s="318"/>
      <c r="O805" s="319">
        <v>711</v>
      </c>
    </row>
    <row r="806" spans="1:15" x14ac:dyDescent="0.2">
      <c r="A806" s="316"/>
      <c r="B806" s="317" t="s">
        <v>212</v>
      </c>
      <c r="C806" s="314" t="s">
        <v>207</v>
      </c>
      <c r="D806" s="319">
        <v>482</v>
      </c>
      <c r="E806" s="319">
        <v>137</v>
      </c>
      <c r="F806" s="319">
        <v>133</v>
      </c>
      <c r="G806" s="319">
        <v>65</v>
      </c>
      <c r="H806" s="319">
        <v>32</v>
      </c>
      <c r="I806" s="319">
        <v>849</v>
      </c>
      <c r="J806" s="320">
        <v>43032</v>
      </c>
      <c r="K806" s="320">
        <v>12231</v>
      </c>
      <c r="L806" s="320">
        <v>11874</v>
      </c>
      <c r="M806" s="320">
        <v>5803</v>
      </c>
      <c r="N806" s="320">
        <v>2857</v>
      </c>
      <c r="O806" s="320">
        <v>75797</v>
      </c>
    </row>
    <row r="807" spans="1:15" x14ac:dyDescent="0.2">
      <c r="A807" s="316"/>
      <c r="B807" s="317" t="s">
        <v>213</v>
      </c>
      <c r="C807" s="314" t="s">
        <v>208</v>
      </c>
      <c r="D807" s="319">
        <v>253</v>
      </c>
      <c r="E807" s="319">
        <v>81</v>
      </c>
      <c r="F807" s="319">
        <v>112</v>
      </c>
      <c r="G807" s="319">
        <v>44</v>
      </c>
      <c r="H807" s="319">
        <v>23</v>
      </c>
      <c r="I807" s="319">
        <v>513</v>
      </c>
      <c r="J807" s="320">
        <v>45089</v>
      </c>
      <c r="K807" s="320">
        <v>14436</v>
      </c>
      <c r="L807" s="320">
        <v>19960</v>
      </c>
      <c r="M807" s="320">
        <v>7842</v>
      </c>
      <c r="N807" s="320">
        <v>4099</v>
      </c>
      <c r="O807" s="320">
        <v>91426</v>
      </c>
    </row>
    <row r="808" spans="1:15" x14ac:dyDescent="0.2">
      <c r="A808" s="316"/>
      <c r="B808" s="317" t="s">
        <v>214</v>
      </c>
      <c r="C808" s="314" t="s">
        <v>207</v>
      </c>
      <c r="D808" s="319">
        <v>330</v>
      </c>
      <c r="E808" s="319">
        <v>73</v>
      </c>
      <c r="F808" s="319">
        <v>85</v>
      </c>
      <c r="G808" s="319">
        <v>31</v>
      </c>
      <c r="H808" s="319">
        <v>16</v>
      </c>
      <c r="I808" s="319">
        <v>535</v>
      </c>
      <c r="J808" s="320">
        <v>52677</v>
      </c>
      <c r="K808" s="320">
        <v>11653</v>
      </c>
      <c r="L808" s="320">
        <v>13568</v>
      </c>
      <c r="M808" s="320">
        <v>4948</v>
      </c>
      <c r="N808" s="320">
        <v>2554</v>
      </c>
      <c r="O808" s="320">
        <v>85400</v>
      </c>
    </row>
    <row r="809" spans="1:15" x14ac:dyDescent="0.2">
      <c r="A809" s="316"/>
      <c r="B809" s="317" t="s">
        <v>215</v>
      </c>
      <c r="C809" s="314" t="s">
        <v>208</v>
      </c>
      <c r="D809" s="319">
        <v>310</v>
      </c>
      <c r="E809" s="319">
        <v>66</v>
      </c>
      <c r="F809" s="319">
        <v>89</v>
      </c>
      <c r="G809" s="319">
        <v>32</v>
      </c>
      <c r="H809" s="319">
        <v>24</v>
      </c>
      <c r="I809" s="319">
        <v>521</v>
      </c>
      <c r="J809" s="320">
        <v>61278</v>
      </c>
      <c r="K809" s="320">
        <v>13046</v>
      </c>
      <c r="L809" s="320">
        <v>17593</v>
      </c>
      <c r="M809" s="320">
        <v>6326</v>
      </c>
      <c r="N809" s="320">
        <v>4744</v>
      </c>
      <c r="O809" s="320">
        <v>102987</v>
      </c>
    </row>
    <row r="810" spans="1:15" x14ac:dyDescent="0.2">
      <c r="A810" s="316"/>
      <c r="B810" s="321" t="s">
        <v>67</v>
      </c>
      <c r="C810" s="321"/>
      <c r="D810" s="320">
        <v>1472</v>
      </c>
      <c r="E810" s="319">
        <v>382</v>
      </c>
      <c r="F810" s="319">
        <v>442</v>
      </c>
      <c r="G810" s="319">
        <v>180</v>
      </c>
      <c r="H810" s="319">
        <v>108</v>
      </c>
      <c r="I810" s="322">
        <v>2584</v>
      </c>
      <c r="J810" s="320">
        <v>229928</v>
      </c>
      <c r="K810" s="320">
        <v>58506</v>
      </c>
      <c r="L810" s="320">
        <v>69664</v>
      </c>
      <c r="M810" s="320">
        <v>27159</v>
      </c>
      <c r="N810" s="320">
        <v>17988</v>
      </c>
      <c r="O810" s="323">
        <v>403245</v>
      </c>
    </row>
    <row r="811" spans="1:15" x14ac:dyDescent="0.2">
      <c r="A811" s="325" t="s">
        <v>216</v>
      </c>
      <c r="B811" s="317" t="s">
        <v>206</v>
      </c>
      <c r="C811" s="314" t="s">
        <v>207</v>
      </c>
      <c r="D811" s="320">
        <v>4074</v>
      </c>
      <c r="E811" s="320">
        <v>2361</v>
      </c>
      <c r="F811" s="320">
        <v>1965</v>
      </c>
      <c r="G811" s="319">
        <v>925</v>
      </c>
      <c r="H811" s="319">
        <v>822</v>
      </c>
      <c r="I811" s="320">
        <v>10147</v>
      </c>
      <c r="J811" s="320">
        <v>1772627</v>
      </c>
      <c r="K811" s="320">
        <v>1030125</v>
      </c>
      <c r="L811" s="320">
        <v>861419</v>
      </c>
      <c r="M811" s="320">
        <v>405550</v>
      </c>
      <c r="N811" s="320">
        <v>361327</v>
      </c>
      <c r="O811" s="320">
        <v>4431048</v>
      </c>
    </row>
    <row r="812" spans="1:15" x14ac:dyDescent="0.2">
      <c r="A812" s="325"/>
      <c r="B812" s="317" t="s">
        <v>206</v>
      </c>
      <c r="C812" s="314" t="s">
        <v>208</v>
      </c>
      <c r="D812" s="320">
        <v>3696</v>
      </c>
      <c r="E812" s="320">
        <v>2269</v>
      </c>
      <c r="F812" s="320">
        <v>1786</v>
      </c>
      <c r="G812" s="319">
        <v>952</v>
      </c>
      <c r="H812" s="319">
        <v>756</v>
      </c>
      <c r="I812" s="320">
        <v>9459</v>
      </c>
      <c r="J812" s="320">
        <v>1559603</v>
      </c>
      <c r="K812" s="320">
        <v>960232</v>
      </c>
      <c r="L812" s="320">
        <v>758989</v>
      </c>
      <c r="M812" s="320">
        <v>405367</v>
      </c>
      <c r="N812" s="320">
        <v>321869</v>
      </c>
      <c r="O812" s="320">
        <v>4006060</v>
      </c>
    </row>
    <row r="813" spans="1:15" x14ac:dyDescent="0.2">
      <c r="A813" s="325"/>
      <c r="B813" s="317" t="s">
        <v>209</v>
      </c>
      <c r="C813" s="314" t="s">
        <v>207</v>
      </c>
      <c r="D813" s="320">
        <v>21367</v>
      </c>
      <c r="E813" s="320">
        <v>12595</v>
      </c>
      <c r="F813" s="320">
        <v>10419</v>
      </c>
      <c r="G813" s="320">
        <v>6915</v>
      </c>
      <c r="H813" s="320">
        <v>6161</v>
      </c>
      <c r="I813" s="320">
        <v>57457</v>
      </c>
      <c r="J813" s="320">
        <v>9251411</v>
      </c>
      <c r="K813" s="320">
        <v>5480156</v>
      </c>
      <c r="L813" s="320">
        <v>4552287</v>
      </c>
      <c r="M813" s="320">
        <v>3021799</v>
      </c>
      <c r="N813" s="320">
        <v>2687384</v>
      </c>
      <c r="O813" s="320">
        <v>24993037</v>
      </c>
    </row>
    <row r="814" spans="1:15" x14ac:dyDescent="0.2">
      <c r="A814" s="325"/>
      <c r="B814" s="317" t="s">
        <v>209</v>
      </c>
      <c r="C814" s="314" t="s">
        <v>208</v>
      </c>
      <c r="D814" s="320">
        <v>20231</v>
      </c>
      <c r="E814" s="320">
        <v>12018</v>
      </c>
      <c r="F814" s="320">
        <v>9747</v>
      </c>
      <c r="G814" s="320">
        <v>6540</v>
      </c>
      <c r="H814" s="320">
        <v>5758</v>
      </c>
      <c r="I814" s="320">
        <v>54294</v>
      </c>
      <c r="J814" s="320">
        <v>8539797</v>
      </c>
      <c r="K814" s="320">
        <v>5098908</v>
      </c>
      <c r="L814" s="320">
        <v>4152084</v>
      </c>
      <c r="M814" s="320">
        <v>2789062</v>
      </c>
      <c r="N814" s="320">
        <v>2447471</v>
      </c>
      <c r="O814" s="320">
        <v>23027322</v>
      </c>
    </row>
    <row r="815" spans="1:15" x14ac:dyDescent="0.2">
      <c r="A815" s="325"/>
      <c r="B815" s="317" t="s">
        <v>210</v>
      </c>
      <c r="C815" s="314" t="s">
        <v>207</v>
      </c>
      <c r="D815" s="320">
        <v>49328</v>
      </c>
      <c r="E815" s="320">
        <v>34107</v>
      </c>
      <c r="F815" s="320">
        <v>31865</v>
      </c>
      <c r="G815" s="320">
        <v>17210</v>
      </c>
      <c r="H815" s="320">
        <v>21034</v>
      </c>
      <c r="I815" s="320">
        <v>153544</v>
      </c>
      <c r="J815" s="320">
        <v>14026139</v>
      </c>
      <c r="K815" s="320">
        <v>9762002</v>
      </c>
      <c r="L815" s="320">
        <v>9133898</v>
      </c>
      <c r="M815" s="320">
        <v>4949968</v>
      </c>
      <c r="N815" s="320">
        <v>6028839</v>
      </c>
      <c r="O815" s="320">
        <v>43900846</v>
      </c>
    </row>
    <row r="816" spans="1:15" x14ac:dyDescent="0.2">
      <c r="A816" s="325"/>
      <c r="B816" s="317" t="s">
        <v>210</v>
      </c>
      <c r="C816" s="314" t="s">
        <v>208</v>
      </c>
      <c r="D816" s="320">
        <v>46783</v>
      </c>
      <c r="E816" s="320">
        <v>31934</v>
      </c>
      <c r="F816" s="320">
        <v>30090</v>
      </c>
      <c r="G816" s="320">
        <v>16323</v>
      </c>
      <c r="H816" s="320">
        <v>19828</v>
      </c>
      <c r="I816" s="320">
        <v>144958</v>
      </c>
      <c r="J816" s="320">
        <v>14015649</v>
      </c>
      <c r="K816" s="320">
        <v>9630293</v>
      </c>
      <c r="L816" s="320">
        <v>9086787</v>
      </c>
      <c r="M816" s="320">
        <v>4949982</v>
      </c>
      <c r="N816" s="320">
        <v>5989296</v>
      </c>
      <c r="O816" s="320">
        <v>43672007</v>
      </c>
    </row>
    <row r="817" spans="1:15" x14ac:dyDescent="0.2">
      <c r="A817" s="325"/>
      <c r="B817" s="317" t="s">
        <v>211</v>
      </c>
      <c r="C817" s="314" t="s">
        <v>207</v>
      </c>
      <c r="D817" s="320">
        <v>8528</v>
      </c>
      <c r="E817" s="320">
        <v>6765</v>
      </c>
      <c r="F817" s="320">
        <v>7429</v>
      </c>
      <c r="G817" s="320">
        <v>3276</v>
      </c>
      <c r="H817" s="320">
        <v>4168</v>
      </c>
      <c r="I817" s="320">
        <v>30166</v>
      </c>
      <c r="J817" s="320">
        <v>832946</v>
      </c>
      <c r="K817" s="320">
        <v>665514</v>
      </c>
      <c r="L817" s="320">
        <v>730982</v>
      </c>
      <c r="M817" s="320">
        <v>323525</v>
      </c>
      <c r="N817" s="320">
        <v>410470</v>
      </c>
      <c r="O817" s="320">
        <v>2963437</v>
      </c>
    </row>
    <row r="818" spans="1:15" x14ac:dyDescent="0.2">
      <c r="A818" s="325"/>
      <c r="B818" s="317" t="s">
        <v>211</v>
      </c>
      <c r="C818" s="314" t="s">
        <v>208</v>
      </c>
      <c r="D818" s="320">
        <v>8171</v>
      </c>
      <c r="E818" s="320">
        <v>6290</v>
      </c>
      <c r="F818" s="320">
        <v>6950</v>
      </c>
      <c r="G818" s="320">
        <v>3014</v>
      </c>
      <c r="H818" s="320">
        <v>4090</v>
      </c>
      <c r="I818" s="320">
        <v>28515</v>
      </c>
      <c r="J818" s="320">
        <v>1452139</v>
      </c>
      <c r="K818" s="320">
        <v>1124052</v>
      </c>
      <c r="L818" s="320">
        <v>1242893</v>
      </c>
      <c r="M818" s="320">
        <v>539912</v>
      </c>
      <c r="N818" s="320">
        <v>731576</v>
      </c>
      <c r="O818" s="320">
        <v>5090572</v>
      </c>
    </row>
    <row r="819" spans="1:15" x14ac:dyDescent="0.2">
      <c r="A819" s="325"/>
      <c r="B819" s="317" t="s">
        <v>212</v>
      </c>
      <c r="C819" s="314" t="s">
        <v>207</v>
      </c>
      <c r="D819" s="320">
        <v>142760</v>
      </c>
      <c r="E819" s="320">
        <v>109466</v>
      </c>
      <c r="F819" s="320">
        <v>116911</v>
      </c>
      <c r="G819" s="320">
        <v>59867</v>
      </c>
      <c r="H819" s="320">
        <v>62947</v>
      </c>
      <c r="I819" s="320">
        <v>491951</v>
      </c>
      <c r="J819" s="320">
        <v>12783148</v>
      </c>
      <c r="K819" s="320">
        <v>9862551</v>
      </c>
      <c r="L819" s="320">
        <v>10552518</v>
      </c>
      <c r="M819" s="320">
        <v>5426548</v>
      </c>
      <c r="N819" s="320">
        <v>5695679</v>
      </c>
      <c r="O819" s="320">
        <v>44320444</v>
      </c>
    </row>
    <row r="820" spans="1:15" x14ac:dyDescent="0.2">
      <c r="A820" s="325"/>
      <c r="B820" s="317" t="s">
        <v>213</v>
      </c>
      <c r="C820" s="314" t="s">
        <v>208</v>
      </c>
      <c r="D820" s="320">
        <v>144665</v>
      </c>
      <c r="E820" s="320">
        <v>101781</v>
      </c>
      <c r="F820" s="320">
        <v>109655</v>
      </c>
      <c r="G820" s="320">
        <v>51129</v>
      </c>
      <c r="H820" s="320">
        <v>58214</v>
      </c>
      <c r="I820" s="320">
        <v>465444</v>
      </c>
      <c r="J820" s="320">
        <v>25839589</v>
      </c>
      <c r="K820" s="320">
        <v>18283480</v>
      </c>
      <c r="L820" s="320">
        <v>19725158</v>
      </c>
      <c r="M820" s="320">
        <v>9237383</v>
      </c>
      <c r="N820" s="320">
        <v>10494636</v>
      </c>
      <c r="O820" s="320">
        <v>83580246</v>
      </c>
    </row>
    <row r="821" spans="1:15" x14ac:dyDescent="0.2">
      <c r="A821" s="325"/>
      <c r="B821" s="317" t="s">
        <v>214</v>
      </c>
      <c r="C821" s="314" t="s">
        <v>207</v>
      </c>
      <c r="D821" s="320">
        <v>41427</v>
      </c>
      <c r="E821" s="320">
        <v>32571</v>
      </c>
      <c r="F821" s="320">
        <v>32892</v>
      </c>
      <c r="G821" s="320">
        <v>14083</v>
      </c>
      <c r="H821" s="320">
        <v>18977</v>
      </c>
      <c r="I821" s="320">
        <v>139950</v>
      </c>
      <c r="J821" s="320">
        <v>6629732</v>
      </c>
      <c r="K821" s="320">
        <v>5239964</v>
      </c>
      <c r="L821" s="320">
        <v>5316717</v>
      </c>
      <c r="M821" s="320">
        <v>2295841</v>
      </c>
      <c r="N821" s="320">
        <v>3072910</v>
      </c>
      <c r="O821" s="320">
        <v>22555164</v>
      </c>
    </row>
    <row r="822" spans="1:15" x14ac:dyDescent="0.2">
      <c r="A822" s="325"/>
      <c r="B822" s="317" t="s">
        <v>215</v>
      </c>
      <c r="C822" s="314" t="s">
        <v>208</v>
      </c>
      <c r="D822" s="320">
        <v>101554</v>
      </c>
      <c r="E822" s="320">
        <v>80084</v>
      </c>
      <c r="F822" s="320">
        <v>79755</v>
      </c>
      <c r="G822" s="320">
        <v>32657</v>
      </c>
      <c r="H822" s="320">
        <v>45116</v>
      </c>
      <c r="I822" s="320">
        <v>339166</v>
      </c>
      <c r="J822" s="320">
        <v>20120637</v>
      </c>
      <c r="K822" s="320">
        <v>15947363</v>
      </c>
      <c r="L822" s="320">
        <v>15942232</v>
      </c>
      <c r="M822" s="320">
        <v>6589503</v>
      </c>
      <c r="N822" s="320">
        <v>9041000</v>
      </c>
      <c r="O822" s="320">
        <v>67640735</v>
      </c>
    </row>
    <row r="823" spans="1:15" s="310" customFormat="1" ht="11.25" customHeight="1" x14ac:dyDescent="0.2">
      <c r="A823" s="325"/>
      <c r="B823" s="321" t="s">
        <v>67</v>
      </c>
      <c r="C823" s="321"/>
      <c r="D823" s="320">
        <v>592584</v>
      </c>
      <c r="E823" s="320">
        <v>432241</v>
      </c>
      <c r="F823" s="320">
        <v>439464</v>
      </c>
      <c r="G823" s="320">
        <v>212891</v>
      </c>
      <c r="H823" s="320">
        <v>247871</v>
      </c>
      <c r="I823" s="322">
        <v>1925051</v>
      </c>
      <c r="J823" s="320">
        <v>116823417</v>
      </c>
      <c r="K823" s="320">
        <v>83084640</v>
      </c>
      <c r="L823" s="320">
        <v>82055964</v>
      </c>
      <c r="M823" s="320">
        <v>40934440</v>
      </c>
      <c r="N823" s="320">
        <v>47282457</v>
      </c>
      <c r="O823" s="323">
        <v>370180918</v>
      </c>
    </row>
  </sheetData>
  <mergeCells count="132">
    <mergeCell ref="A798:A810"/>
    <mergeCell ref="B810:C810"/>
    <mergeCell ref="A811:A823"/>
    <mergeCell ref="B823:C823"/>
    <mergeCell ref="M1:O1"/>
    <mergeCell ref="A759:A771"/>
    <mergeCell ref="B771:C771"/>
    <mergeCell ref="A772:A784"/>
    <mergeCell ref="B784:C784"/>
    <mergeCell ref="A785:A797"/>
    <mergeCell ref="B797:C797"/>
    <mergeCell ref="A720:A732"/>
    <mergeCell ref="B732:C732"/>
    <mergeCell ref="A733:A745"/>
    <mergeCell ref="B745:C745"/>
    <mergeCell ref="A746:A758"/>
    <mergeCell ref="B758:C758"/>
    <mergeCell ref="A681:A693"/>
    <mergeCell ref="B693:C693"/>
    <mergeCell ref="A694:A706"/>
    <mergeCell ref="B706:C706"/>
    <mergeCell ref="A707:A719"/>
    <mergeCell ref="B719:C719"/>
    <mergeCell ref="A642:A654"/>
    <mergeCell ref="B654:C654"/>
    <mergeCell ref="A655:A667"/>
    <mergeCell ref="B667:C667"/>
    <mergeCell ref="A668:A680"/>
    <mergeCell ref="B680:C680"/>
    <mergeCell ref="A603:A615"/>
    <mergeCell ref="B615:C615"/>
    <mergeCell ref="A616:A628"/>
    <mergeCell ref="B628:C628"/>
    <mergeCell ref="A629:A641"/>
    <mergeCell ref="B641:C641"/>
    <mergeCell ref="A564:A576"/>
    <mergeCell ref="B576:C576"/>
    <mergeCell ref="A577:A589"/>
    <mergeCell ref="B589:C589"/>
    <mergeCell ref="A590:A602"/>
    <mergeCell ref="B602:C602"/>
    <mergeCell ref="A525:A537"/>
    <mergeCell ref="B537:C537"/>
    <mergeCell ref="A538:A550"/>
    <mergeCell ref="B550:C550"/>
    <mergeCell ref="A551:A563"/>
    <mergeCell ref="B563:C563"/>
    <mergeCell ref="A486:A498"/>
    <mergeCell ref="B498:C498"/>
    <mergeCell ref="A499:A511"/>
    <mergeCell ref="B511:C511"/>
    <mergeCell ref="A512:A524"/>
    <mergeCell ref="B524:C524"/>
    <mergeCell ref="A447:A459"/>
    <mergeCell ref="B459:C459"/>
    <mergeCell ref="A460:A472"/>
    <mergeCell ref="B472:C472"/>
    <mergeCell ref="A473:A485"/>
    <mergeCell ref="B485:C485"/>
    <mergeCell ref="A408:A420"/>
    <mergeCell ref="B420:C420"/>
    <mergeCell ref="A421:A433"/>
    <mergeCell ref="B433:C433"/>
    <mergeCell ref="A434:A446"/>
    <mergeCell ref="B446:C446"/>
    <mergeCell ref="A369:A381"/>
    <mergeCell ref="B381:C381"/>
    <mergeCell ref="A382:A394"/>
    <mergeCell ref="B394:C394"/>
    <mergeCell ref="A395:A407"/>
    <mergeCell ref="B407:C407"/>
    <mergeCell ref="A330:A342"/>
    <mergeCell ref="B342:C342"/>
    <mergeCell ref="A343:A355"/>
    <mergeCell ref="B355:C355"/>
    <mergeCell ref="A356:A368"/>
    <mergeCell ref="B368:C368"/>
    <mergeCell ref="A291:A303"/>
    <mergeCell ref="B303:C303"/>
    <mergeCell ref="A304:A316"/>
    <mergeCell ref="B316:C316"/>
    <mergeCell ref="A317:A329"/>
    <mergeCell ref="B329:C329"/>
    <mergeCell ref="A252:A264"/>
    <mergeCell ref="B264:C264"/>
    <mergeCell ref="A265:A277"/>
    <mergeCell ref="B277:C277"/>
    <mergeCell ref="A278:A290"/>
    <mergeCell ref="B290:C290"/>
    <mergeCell ref="A213:A225"/>
    <mergeCell ref="B225:C225"/>
    <mergeCell ref="A226:A238"/>
    <mergeCell ref="B238:C238"/>
    <mergeCell ref="A239:A251"/>
    <mergeCell ref="B251:C251"/>
    <mergeCell ref="A174:A186"/>
    <mergeCell ref="B186:C186"/>
    <mergeCell ref="A187:A199"/>
    <mergeCell ref="B199:C199"/>
    <mergeCell ref="A200:A212"/>
    <mergeCell ref="B212:C212"/>
    <mergeCell ref="A135:A147"/>
    <mergeCell ref="B147:C147"/>
    <mergeCell ref="A148:A160"/>
    <mergeCell ref="B160:C160"/>
    <mergeCell ref="A161:A173"/>
    <mergeCell ref="B173:C173"/>
    <mergeCell ref="A96:A108"/>
    <mergeCell ref="B108:C108"/>
    <mergeCell ref="A109:A121"/>
    <mergeCell ref="B121:C121"/>
    <mergeCell ref="A122:A134"/>
    <mergeCell ref="B134:C134"/>
    <mergeCell ref="A57:A69"/>
    <mergeCell ref="B69:C69"/>
    <mergeCell ref="A70:A82"/>
    <mergeCell ref="B82:C82"/>
    <mergeCell ref="A83:A95"/>
    <mergeCell ref="B95:C95"/>
    <mergeCell ref="A18:A30"/>
    <mergeCell ref="B30:C30"/>
    <mergeCell ref="A31:A43"/>
    <mergeCell ref="B43:C43"/>
    <mergeCell ref="A44:A56"/>
    <mergeCell ref="B56:C56"/>
    <mergeCell ref="A2:O2"/>
    <mergeCell ref="A3:A4"/>
    <mergeCell ref="B3:C4"/>
    <mergeCell ref="D3:I3"/>
    <mergeCell ref="J3:O3"/>
    <mergeCell ref="A5:A17"/>
    <mergeCell ref="B17:C17"/>
  </mergeCells>
  <pageMargins left="0.9055118110236221" right="0.31496062992125984" top="0.74803149606299213" bottom="0.74803149606299213" header="0.31496062992125984" footer="0.31496062992125984"/>
  <pageSetup paperSize="9" scale="47" orientation="portrait" r:id="rId1"/>
  <rowBreaks count="8" manualBreakCount="8">
    <brk id="95" max="16383" man="1"/>
    <brk id="199" max="16383" man="1"/>
    <brk id="316" max="16383" man="1"/>
    <brk id="420" max="16383" man="1"/>
    <brk id="511" max="16383" man="1"/>
    <brk id="615" max="16383" man="1"/>
    <brk id="706" max="16383" man="1"/>
    <brk id="81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view="pageBreakPreview" zoomScaleNormal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G7" sqref="G7"/>
    </sheetView>
  </sheetViews>
  <sheetFormatPr defaultRowHeight="15" x14ac:dyDescent="0.2"/>
  <cols>
    <col min="1" max="1" width="38.42578125" style="10" customWidth="1"/>
    <col min="2" max="7" width="11.28515625" style="10" customWidth="1"/>
    <col min="8" max="16384" width="9.140625" style="10"/>
  </cols>
  <sheetData>
    <row r="1" spans="1:7" ht="49.5" customHeight="1" x14ac:dyDescent="0.2">
      <c r="B1" s="295"/>
      <c r="C1" s="295"/>
      <c r="E1" s="295" t="s">
        <v>264</v>
      </c>
      <c r="F1" s="295"/>
      <c r="G1" s="295"/>
    </row>
    <row r="2" spans="1:7" ht="41.25" customHeight="1" x14ac:dyDescent="0.2">
      <c r="A2" s="298" t="s">
        <v>46</v>
      </c>
      <c r="B2" s="298"/>
      <c r="C2" s="298"/>
      <c r="D2" s="298"/>
      <c r="E2" s="298"/>
      <c r="F2" s="298"/>
      <c r="G2" s="298"/>
    </row>
    <row r="3" spans="1:7" ht="15" customHeight="1" x14ac:dyDescent="0.2">
      <c r="A3" s="299" t="s">
        <v>40</v>
      </c>
      <c r="B3" s="297" t="s">
        <v>1</v>
      </c>
      <c r="C3" s="297"/>
      <c r="D3" s="297" t="s">
        <v>2</v>
      </c>
      <c r="E3" s="297"/>
      <c r="F3" s="297" t="s">
        <v>3</v>
      </c>
      <c r="G3" s="297"/>
    </row>
    <row r="4" spans="1:7" ht="15.75" customHeight="1" x14ac:dyDescent="0.2">
      <c r="A4" s="299"/>
      <c r="B4" s="297"/>
      <c r="C4" s="297"/>
      <c r="D4" s="297"/>
      <c r="E4" s="297"/>
      <c r="F4" s="297"/>
      <c r="G4" s="297"/>
    </row>
    <row r="5" spans="1:7" ht="14.25" customHeight="1" x14ac:dyDescent="0.2">
      <c r="A5" s="299"/>
      <c r="B5" s="192" t="s">
        <v>4</v>
      </c>
      <c r="C5" s="192" t="s">
        <v>5</v>
      </c>
      <c r="D5" s="192" t="s">
        <v>4</v>
      </c>
      <c r="E5" s="192" t="s">
        <v>5</v>
      </c>
      <c r="F5" s="192" t="s">
        <v>4</v>
      </c>
      <c r="G5" s="192" t="s">
        <v>5</v>
      </c>
    </row>
    <row r="6" spans="1:7" ht="18" customHeight="1" x14ac:dyDescent="0.2">
      <c r="A6" s="198" t="s">
        <v>29</v>
      </c>
      <c r="B6" s="4">
        <v>10.88</v>
      </c>
      <c r="C6" s="4">
        <v>0.8</v>
      </c>
      <c r="D6" s="11">
        <v>0.8</v>
      </c>
      <c r="E6" s="11">
        <v>0.8</v>
      </c>
      <c r="F6" s="11">
        <v>0.8</v>
      </c>
      <c r="G6" s="11">
        <v>0.8</v>
      </c>
    </row>
    <row r="7" spans="1:7" ht="18" customHeight="1" x14ac:dyDescent="0.2">
      <c r="A7" s="198" t="s">
        <v>259</v>
      </c>
      <c r="B7" s="4">
        <v>0.98</v>
      </c>
      <c r="C7" s="4">
        <v>0.98</v>
      </c>
      <c r="D7" s="11">
        <v>0.98</v>
      </c>
      <c r="E7" s="11">
        <v>0.98</v>
      </c>
      <c r="F7" s="11">
        <v>0.98</v>
      </c>
      <c r="G7" s="11">
        <v>0.98</v>
      </c>
    </row>
    <row r="8" spans="1:7" ht="18" customHeight="1" x14ac:dyDescent="0.2">
      <c r="A8" s="198" t="s">
        <v>8</v>
      </c>
      <c r="B8" s="4">
        <v>0.89</v>
      </c>
      <c r="C8" s="4">
        <v>0.89</v>
      </c>
      <c r="D8" s="11">
        <v>0.89</v>
      </c>
      <c r="E8" s="11">
        <v>0.89</v>
      </c>
      <c r="F8" s="11">
        <v>0.89</v>
      </c>
      <c r="G8" s="11">
        <v>0.89</v>
      </c>
    </row>
    <row r="9" spans="1:7" ht="18" customHeight="1" x14ac:dyDescent="0.2">
      <c r="A9" s="198" t="s">
        <v>12</v>
      </c>
      <c r="B9" s="4">
        <v>1.17</v>
      </c>
      <c r="C9" s="4">
        <v>1.17</v>
      </c>
      <c r="D9" s="11">
        <v>1.17</v>
      </c>
      <c r="E9" s="11">
        <v>1.17</v>
      </c>
      <c r="F9" s="11">
        <v>1.17</v>
      </c>
      <c r="G9" s="11">
        <v>1.17</v>
      </c>
    </row>
    <row r="10" spans="1:7" ht="18" customHeight="1" x14ac:dyDescent="0.2">
      <c r="A10" s="198" t="s">
        <v>243</v>
      </c>
      <c r="B10" s="4">
        <v>1.54</v>
      </c>
      <c r="C10" s="4">
        <v>1.54</v>
      </c>
      <c r="D10" s="11">
        <v>1.54</v>
      </c>
      <c r="E10" s="11">
        <v>1.54</v>
      </c>
      <c r="F10" s="11">
        <v>1.54</v>
      </c>
      <c r="G10" s="11">
        <v>1.54</v>
      </c>
    </row>
    <row r="11" spans="1:7" ht="18" customHeight="1" x14ac:dyDescent="0.2">
      <c r="A11" s="198" t="s">
        <v>244</v>
      </c>
      <c r="B11" s="4">
        <v>0.98</v>
      </c>
      <c r="C11" s="4">
        <v>0.98</v>
      </c>
      <c r="D11" s="11">
        <v>0.98</v>
      </c>
      <c r="E11" s="11">
        <v>0.98</v>
      </c>
      <c r="F11" s="11">
        <v>0.98</v>
      </c>
      <c r="G11" s="11">
        <v>0.98</v>
      </c>
    </row>
    <row r="12" spans="1:7" ht="18" customHeight="1" x14ac:dyDescent="0.2">
      <c r="A12" s="198" t="s">
        <v>245</v>
      </c>
      <c r="B12" s="4">
        <v>0</v>
      </c>
      <c r="C12" s="4">
        <v>14.1</v>
      </c>
      <c r="D12" s="11">
        <v>0</v>
      </c>
      <c r="E12" s="11">
        <v>0</v>
      </c>
      <c r="F12" s="11">
        <v>0</v>
      </c>
      <c r="G12" s="11">
        <v>0</v>
      </c>
    </row>
    <row r="13" spans="1:7" ht="18" customHeight="1" x14ac:dyDescent="0.2">
      <c r="A13" s="198" t="s">
        <v>246</v>
      </c>
      <c r="B13" s="4">
        <v>0</v>
      </c>
      <c r="C13" s="4">
        <v>1.42</v>
      </c>
      <c r="D13" s="11">
        <v>0</v>
      </c>
      <c r="E13" s="11">
        <v>1.42</v>
      </c>
      <c r="F13" s="11">
        <v>0</v>
      </c>
      <c r="G13" s="11">
        <v>1.42</v>
      </c>
    </row>
    <row r="14" spans="1:7" ht="18" customHeight="1" x14ac:dyDescent="0.2">
      <c r="A14" s="198" t="s">
        <v>247</v>
      </c>
      <c r="B14" s="4">
        <v>0</v>
      </c>
      <c r="C14" s="4">
        <v>1.6</v>
      </c>
      <c r="D14" s="11">
        <v>0</v>
      </c>
      <c r="E14" s="11">
        <v>1.6</v>
      </c>
      <c r="F14" s="11">
        <v>0</v>
      </c>
      <c r="G14" s="11">
        <v>1.6</v>
      </c>
    </row>
    <row r="15" spans="1:7" ht="18" customHeight="1" x14ac:dyDescent="0.2">
      <c r="A15" s="198" t="s">
        <v>248</v>
      </c>
      <c r="B15" s="4">
        <v>0</v>
      </c>
      <c r="C15" s="4">
        <v>1.49</v>
      </c>
      <c r="D15" s="11">
        <v>0</v>
      </c>
      <c r="E15" s="11">
        <v>1.49</v>
      </c>
      <c r="F15" s="11">
        <v>0</v>
      </c>
      <c r="G15" s="11">
        <v>1.49</v>
      </c>
    </row>
    <row r="16" spans="1:7" ht="18" customHeight="1" x14ac:dyDescent="0.2">
      <c r="A16" s="198" t="s">
        <v>249</v>
      </c>
      <c r="B16" s="4">
        <v>0.96</v>
      </c>
      <c r="C16" s="4">
        <v>0.96</v>
      </c>
      <c r="D16" s="11">
        <v>0.92</v>
      </c>
      <c r="E16" s="11">
        <v>0.92</v>
      </c>
      <c r="F16" s="11">
        <v>0.92</v>
      </c>
      <c r="G16" s="11">
        <v>0.92</v>
      </c>
    </row>
    <row r="17" spans="1:7" ht="18" customHeight="1" x14ac:dyDescent="0.2">
      <c r="A17" s="198" t="s">
        <v>6</v>
      </c>
      <c r="B17" s="4">
        <v>0.8</v>
      </c>
      <c r="C17" s="4">
        <v>0</v>
      </c>
      <c r="D17" s="11">
        <v>0.8</v>
      </c>
      <c r="E17" s="11">
        <v>0</v>
      </c>
      <c r="F17" s="11">
        <v>0.8</v>
      </c>
      <c r="G17" s="11">
        <v>0</v>
      </c>
    </row>
    <row r="18" spans="1:7" ht="18" customHeight="1" x14ac:dyDescent="0.2">
      <c r="A18" s="198" t="s">
        <v>24</v>
      </c>
      <c r="B18" s="4">
        <v>1.7</v>
      </c>
      <c r="C18" s="4">
        <v>1.7</v>
      </c>
      <c r="D18" s="11">
        <v>1.7</v>
      </c>
      <c r="E18" s="11">
        <v>1.7</v>
      </c>
      <c r="F18" s="11">
        <v>1.7</v>
      </c>
      <c r="G18" s="11">
        <v>1.7</v>
      </c>
    </row>
    <row r="19" spans="1:7" ht="18" customHeight="1" x14ac:dyDescent="0.2">
      <c r="A19" s="198" t="s">
        <v>32</v>
      </c>
      <c r="B19" s="4">
        <v>1.05</v>
      </c>
      <c r="C19" s="4">
        <v>1.05</v>
      </c>
      <c r="D19" s="11">
        <v>1.05</v>
      </c>
      <c r="E19" s="11">
        <v>1.05</v>
      </c>
      <c r="F19" s="11">
        <v>1.05</v>
      </c>
      <c r="G19" s="11">
        <v>1.05</v>
      </c>
    </row>
    <row r="20" spans="1:7" ht="18" customHeight="1" x14ac:dyDescent="0.2">
      <c r="A20" s="198" t="s">
        <v>20</v>
      </c>
      <c r="B20" s="4">
        <v>1.06</v>
      </c>
      <c r="C20" s="4">
        <v>1.06</v>
      </c>
      <c r="D20" s="11">
        <v>1.06</v>
      </c>
      <c r="E20" s="11">
        <v>1.06</v>
      </c>
      <c r="F20" s="11">
        <v>1.06</v>
      </c>
      <c r="G20" s="11">
        <v>1.06</v>
      </c>
    </row>
    <row r="21" spans="1:7" ht="18" customHeight="1" x14ac:dyDescent="0.2">
      <c r="A21" s="198" t="s">
        <v>16</v>
      </c>
      <c r="B21" s="4">
        <v>1.87</v>
      </c>
      <c r="C21" s="4">
        <v>1.87</v>
      </c>
      <c r="D21" s="11">
        <v>1.87</v>
      </c>
      <c r="E21" s="11">
        <v>1.87</v>
      </c>
      <c r="F21" s="11">
        <v>1.87</v>
      </c>
      <c r="G21" s="11">
        <v>1.87</v>
      </c>
    </row>
    <row r="22" spans="1:7" ht="18" customHeight="1" x14ac:dyDescent="0.2">
      <c r="A22" s="198" t="s">
        <v>260</v>
      </c>
      <c r="B22" s="4">
        <v>0.83</v>
      </c>
      <c r="C22" s="4">
        <v>0.83</v>
      </c>
      <c r="D22" s="11">
        <v>0.83</v>
      </c>
      <c r="E22" s="11">
        <v>0.83</v>
      </c>
      <c r="F22" s="11">
        <v>0.83</v>
      </c>
      <c r="G22" s="11">
        <v>0.83</v>
      </c>
    </row>
    <row r="23" spans="1:7" ht="18" customHeight="1" x14ac:dyDescent="0.2">
      <c r="A23" s="198" t="s">
        <v>250</v>
      </c>
      <c r="B23" s="4">
        <v>5.8</v>
      </c>
      <c r="C23" s="4">
        <v>0</v>
      </c>
      <c r="D23" s="11">
        <v>0.6</v>
      </c>
      <c r="E23" s="11">
        <v>0</v>
      </c>
      <c r="F23" s="11">
        <v>0.6</v>
      </c>
      <c r="G23" s="11">
        <v>0</v>
      </c>
    </row>
    <row r="24" spans="1:7" ht="18" customHeight="1" x14ac:dyDescent="0.2">
      <c r="A24" s="198" t="s">
        <v>251</v>
      </c>
      <c r="B24" s="4">
        <v>0.74</v>
      </c>
      <c r="C24" s="4">
        <v>0.74</v>
      </c>
      <c r="D24" s="11">
        <v>0.77</v>
      </c>
      <c r="E24" s="11">
        <v>0.77</v>
      </c>
      <c r="F24" s="11">
        <v>0.77</v>
      </c>
      <c r="G24" s="11">
        <v>0.77</v>
      </c>
    </row>
    <row r="25" spans="1:7" ht="18" customHeight="1" x14ac:dyDescent="0.2">
      <c r="A25" s="198" t="s">
        <v>31</v>
      </c>
      <c r="B25" s="4">
        <v>2.29</v>
      </c>
      <c r="C25" s="4">
        <v>0.98</v>
      </c>
      <c r="D25" s="11">
        <v>0.7</v>
      </c>
      <c r="E25" s="11">
        <v>0.7</v>
      </c>
      <c r="F25" s="11">
        <v>0.7</v>
      </c>
      <c r="G25" s="11">
        <v>0.7</v>
      </c>
    </row>
    <row r="26" spans="1:7" x14ac:dyDescent="0.2">
      <c r="A26" s="198" t="s">
        <v>14</v>
      </c>
      <c r="B26" s="11">
        <v>0</v>
      </c>
      <c r="C26" s="11">
        <v>8.36</v>
      </c>
      <c r="D26" s="11">
        <v>0</v>
      </c>
      <c r="E26" s="11">
        <v>0.93</v>
      </c>
      <c r="F26" s="11">
        <v>0</v>
      </c>
      <c r="G26" s="11">
        <v>0.93</v>
      </c>
    </row>
    <row r="27" spans="1:7" x14ac:dyDescent="0.2">
      <c r="A27" s="198" t="s">
        <v>9</v>
      </c>
      <c r="B27" s="11">
        <v>0.9</v>
      </c>
      <c r="C27" s="11">
        <v>0.9</v>
      </c>
      <c r="D27" s="11">
        <v>0.9</v>
      </c>
      <c r="E27" s="11">
        <v>0.9</v>
      </c>
      <c r="F27" s="11">
        <v>0.9</v>
      </c>
      <c r="G27" s="11">
        <v>0.9</v>
      </c>
    </row>
    <row r="28" spans="1:7" x14ac:dyDescent="0.2">
      <c r="A28" s="198" t="s">
        <v>7</v>
      </c>
      <c r="B28" s="11">
        <v>1.46</v>
      </c>
      <c r="C28" s="11">
        <v>1.46</v>
      </c>
      <c r="D28" s="11">
        <v>1.46</v>
      </c>
      <c r="E28" s="11">
        <v>1.46</v>
      </c>
      <c r="F28" s="11">
        <v>1.46</v>
      </c>
      <c r="G28" s="11">
        <v>1.46</v>
      </c>
    </row>
    <row r="29" spans="1:7" x14ac:dyDescent="0.2">
      <c r="A29" s="198" t="s">
        <v>261</v>
      </c>
      <c r="B29" s="11">
        <v>1.88</v>
      </c>
      <c r="C29" s="11">
        <v>1.88</v>
      </c>
      <c r="D29" s="11">
        <v>1.84</v>
      </c>
      <c r="E29" s="11">
        <v>1.84</v>
      </c>
      <c r="F29" s="11">
        <v>1.84</v>
      </c>
      <c r="G29" s="11">
        <v>1.84</v>
      </c>
    </row>
    <row r="30" spans="1:7" x14ac:dyDescent="0.2">
      <c r="A30" s="198" t="s">
        <v>253</v>
      </c>
      <c r="B30" s="11">
        <v>1</v>
      </c>
      <c r="C30" s="11">
        <v>0</v>
      </c>
      <c r="D30" s="11">
        <v>0.74</v>
      </c>
      <c r="E30" s="11">
        <v>0</v>
      </c>
      <c r="F30" s="11">
        <v>0.74</v>
      </c>
      <c r="G30" s="11">
        <v>0</v>
      </c>
    </row>
    <row r="31" spans="1:7" x14ac:dyDescent="0.2">
      <c r="A31" s="198" t="s">
        <v>254</v>
      </c>
      <c r="B31" s="11">
        <v>1.25</v>
      </c>
      <c r="C31" s="11">
        <v>1.25</v>
      </c>
      <c r="D31" s="11">
        <v>1.06</v>
      </c>
      <c r="E31" s="11">
        <v>1.06</v>
      </c>
      <c r="F31" s="11">
        <v>1.06</v>
      </c>
      <c r="G31" s="11">
        <v>1.06</v>
      </c>
    </row>
    <row r="32" spans="1:7" x14ac:dyDescent="0.2">
      <c r="A32" s="198" t="s">
        <v>19</v>
      </c>
      <c r="B32" s="11">
        <v>0.85</v>
      </c>
      <c r="C32" s="11">
        <v>0.85</v>
      </c>
      <c r="D32" s="11">
        <v>0.85</v>
      </c>
      <c r="E32" s="11">
        <v>0.85</v>
      </c>
      <c r="F32" s="11">
        <v>0.85</v>
      </c>
      <c r="G32" s="11">
        <v>0.85</v>
      </c>
    </row>
    <row r="33" spans="1:7" x14ac:dyDescent="0.2">
      <c r="A33" s="198" t="s">
        <v>38</v>
      </c>
      <c r="B33" s="11">
        <v>0.92</v>
      </c>
      <c r="C33" s="11">
        <v>0.92</v>
      </c>
      <c r="D33" s="11">
        <v>0.92</v>
      </c>
      <c r="E33" s="11">
        <v>0.92</v>
      </c>
      <c r="F33" s="11">
        <v>0.92</v>
      </c>
      <c r="G33" s="11">
        <v>0.92</v>
      </c>
    </row>
    <row r="34" spans="1:7" x14ac:dyDescent="0.2">
      <c r="A34" s="198" t="s">
        <v>255</v>
      </c>
      <c r="B34" s="11">
        <v>1.57</v>
      </c>
      <c r="C34" s="11">
        <v>1.57</v>
      </c>
      <c r="D34" s="11">
        <v>1.57</v>
      </c>
      <c r="E34" s="11">
        <v>1.57</v>
      </c>
      <c r="F34" s="11">
        <v>1.57</v>
      </c>
      <c r="G34" s="11">
        <v>1.57</v>
      </c>
    </row>
    <row r="35" spans="1:7" x14ac:dyDescent="0.2">
      <c r="A35" s="198" t="s">
        <v>21</v>
      </c>
      <c r="B35" s="11">
        <v>1.1000000000000001</v>
      </c>
      <c r="C35" s="11">
        <v>1.1000000000000001</v>
      </c>
      <c r="D35" s="11">
        <v>1.1000000000000001</v>
      </c>
      <c r="E35" s="11">
        <v>1.1000000000000001</v>
      </c>
      <c r="F35" s="11">
        <v>1.1000000000000001</v>
      </c>
      <c r="G35" s="11">
        <v>1.1000000000000001</v>
      </c>
    </row>
    <row r="36" spans="1:7" x14ac:dyDescent="0.2">
      <c r="A36" s="198" t="s">
        <v>256</v>
      </c>
      <c r="B36" s="11">
        <v>0.89</v>
      </c>
      <c r="C36" s="11">
        <v>0.92</v>
      </c>
      <c r="D36" s="11">
        <v>0.89</v>
      </c>
      <c r="E36" s="11">
        <v>0.89</v>
      </c>
      <c r="F36" s="11">
        <v>0.89</v>
      </c>
      <c r="G36" s="11">
        <v>0.89</v>
      </c>
    </row>
    <row r="37" spans="1:7" x14ac:dyDescent="0.2">
      <c r="A37" s="198" t="s">
        <v>10</v>
      </c>
      <c r="B37" s="11">
        <v>1.23</v>
      </c>
      <c r="C37" s="11">
        <v>1.23</v>
      </c>
      <c r="D37" s="11">
        <v>1.1000000000000001</v>
      </c>
      <c r="E37" s="11">
        <v>1.1000000000000001</v>
      </c>
      <c r="F37" s="11">
        <v>1.1000000000000001</v>
      </c>
      <c r="G37" s="11">
        <v>1.1000000000000001</v>
      </c>
    </row>
    <row r="38" spans="1:7" x14ac:dyDescent="0.2">
      <c r="A38" s="198" t="s">
        <v>262</v>
      </c>
      <c r="B38" s="11"/>
      <c r="C38" s="11"/>
      <c r="D38" s="11">
        <v>1</v>
      </c>
      <c r="E38" s="11">
        <v>1</v>
      </c>
      <c r="F38" s="11">
        <v>1</v>
      </c>
      <c r="G38" s="11">
        <v>1</v>
      </c>
    </row>
    <row r="39" spans="1:7" x14ac:dyDescent="0.2">
      <c r="A39" s="198" t="s">
        <v>36</v>
      </c>
      <c r="B39" s="11">
        <v>0.7</v>
      </c>
      <c r="C39" s="11">
        <v>0.7</v>
      </c>
      <c r="D39" s="11">
        <v>0.7</v>
      </c>
      <c r="E39" s="11">
        <v>0.7</v>
      </c>
      <c r="F39" s="11">
        <v>0.7</v>
      </c>
      <c r="G39" s="11">
        <v>0.7</v>
      </c>
    </row>
  </sheetData>
  <mergeCells count="7">
    <mergeCell ref="F3:G4"/>
    <mergeCell ref="A2:G2"/>
    <mergeCell ref="E1:G1"/>
    <mergeCell ref="B1:C1"/>
    <mergeCell ref="A3:A5"/>
    <mergeCell ref="B3:C4"/>
    <mergeCell ref="D3:E4"/>
  </mergeCells>
  <phoneticPr fontId="0" type="noConversion"/>
  <pageMargins left="0.75" right="0.75" top="1" bottom="1" header="0.5" footer="0.5"/>
  <pageSetup paperSize="9" scale="8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view="pageBreakPreview"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D1" sqref="D1:G1"/>
    </sheetView>
  </sheetViews>
  <sheetFormatPr defaultRowHeight="12.75" x14ac:dyDescent="0.2"/>
  <cols>
    <col min="1" max="1" width="37.140625" style="1" customWidth="1"/>
    <col min="2" max="7" width="9.5703125" style="1" customWidth="1"/>
    <col min="8" max="8" width="13.28515625" style="1" bestFit="1" customWidth="1"/>
    <col min="9" max="16384" width="9.140625" style="1"/>
  </cols>
  <sheetData>
    <row r="1" spans="1:7" ht="39" customHeight="1" x14ac:dyDescent="0.2">
      <c r="D1" s="296" t="s">
        <v>239</v>
      </c>
      <c r="E1" s="296"/>
      <c r="F1" s="296"/>
      <c r="G1" s="296"/>
    </row>
    <row r="2" spans="1:7" ht="48.75" customHeight="1" x14ac:dyDescent="0.2">
      <c r="A2" s="298" t="s">
        <v>45</v>
      </c>
      <c r="B2" s="298"/>
      <c r="C2" s="298"/>
      <c r="D2" s="298"/>
      <c r="E2" s="298"/>
      <c r="F2" s="298"/>
      <c r="G2" s="298"/>
    </row>
    <row r="3" spans="1:7" ht="12.75" customHeight="1" x14ac:dyDescent="0.2">
      <c r="A3" s="299" t="s">
        <v>40</v>
      </c>
      <c r="B3" s="297" t="s">
        <v>1</v>
      </c>
      <c r="C3" s="297"/>
      <c r="D3" s="297" t="s">
        <v>2</v>
      </c>
      <c r="E3" s="297"/>
      <c r="F3" s="297" t="s">
        <v>3</v>
      </c>
      <c r="G3" s="297"/>
    </row>
    <row r="4" spans="1:7" ht="16.5" customHeight="1" x14ac:dyDescent="0.2">
      <c r="A4" s="299"/>
      <c r="B4" s="297"/>
      <c r="C4" s="297"/>
      <c r="D4" s="297"/>
      <c r="E4" s="297"/>
      <c r="F4" s="297"/>
      <c r="G4" s="297"/>
    </row>
    <row r="5" spans="1:7" x14ac:dyDescent="0.2">
      <c r="A5" s="299"/>
      <c r="B5" s="2" t="s">
        <v>4</v>
      </c>
      <c r="C5" s="2" t="s">
        <v>5</v>
      </c>
      <c r="D5" s="2" t="s">
        <v>4</v>
      </c>
      <c r="E5" s="2" t="s">
        <v>5</v>
      </c>
      <c r="F5" s="2" t="s">
        <v>4</v>
      </c>
      <c r="G5" s="2" t="s">
        <v>5</v>
      </c>
    </row>
    <row r="6" spans="1:7" ht="18" customHeight="1" x14ac:dyDescent="0.2">
      <c r="A6" s="3" t="s">
        <v>6</v>
      </c>
      <c r="B6" s="4">
        <v>1.42</v>
      </c>
      <c r="C6" s="4">
        <v>2.14</v>
      </c>
      <c r="D6" s="4">
        <v>1.19</v>
      </c>
      <c r="E6" s="4">
        <v>1.91</v>
      </c>
      <c r="F6" s="4">
        <v>1.05</v>
      </c>
      <c r="G6" s="4">
        <v>1.19</v>
      </c>
    </row>
    <row r="7" spans="1:7" ht="18" customHeight="1" x14ac:dyDescent="0.2">
      <c r="A7" s="3" t="s">
        <v>7</v>
      </c>
      <c r="B7" s="4">
        <v>1.61</v>
      </c>
      <c r="C7" s="4">
        <v>1.61</v>
      </c>
      <c r="D7" s="4">
        <v>1.44</v>
      </c>
      <c r="E7" s="4"/>
      <c r="F7" s="4">
        <v>1.42</v>
      </c>
      <c r="G7" s="4"/>
    </row>
    <row r="8" spans="1:7" ht="18" customHeight="1" x14ac:dyDescent="0.2">
      <c r="A8" s="3" t="s">
        <v>8</v>
      </c>
      <c r="B8" s="4">
        <v>1.27</v>
      </c>
      <c r="C8" s="4">
        <v>1.27</v>
      </c>
      <c r="D8" s="4">
        <v>0.95</v>
      </c>
      <c r="E8" s="4">
        <v>0.95</v>
      </c>
      <c r="F8" s="4">
        <v>0.92</v>
      </c>
      <c r="G8" s="4">
        <v>0.92</v>
      </c>
    </row>
    <row r="9" spans="1:7" ht="18" customHeight="1" x14ac:dyDescent="0.2">
      <c r="A9" s="3" t="s">
        <v>9</v>
      </c>
      <c r="B9" s="4">
        <v>1.4</v>
      </c>
      <c r="C9" s="4">
        <v>1.4</v>
      </c>
      <c r="D9" s="4">
        <v>1.31</v>
      </c>
      <c r="E9" s="4">
        <v>1.31</v>
      </c>
      <c r="F9" s="4">
        <v>1.17</v>
      </c>
      <c r="G9" s="4">
        <v>1.17</v>
      </c>
    </row>
    <row r="10" spans="1:7" ht="18" customHeight="1" x14ac:dyDescent="0.2">
      <c r="A10" s="3" t="s">
        <v>10</v>
      </c>
      <c r="B10" s="4">
        <v>1.4</v>
      </c>
      <c r="C10" s="4">
        <v>1.84</v>
      </c>
      <c r="D10" s="4">
        <v>1.32</v>
      </c>
      <c r="E10" s="4">
        <v>1.47</v>
      </c>
      <c r="F10" s="4">
        <v>1.42</v>
      </c>
      <c r="G10" s="4">
        <v>1.22</v>
      </c>
    </row>
    <row r="11" spans="1:7" ht="18" customHeight="1" x14ac:dyDescent="0.2">
      <c r="A11" s="3" t="s">
        <v>11</v>
      </c>
      <c r="B11" s="4">
        <v>1.79</v>
      </c>
      <c r="C11" s="4">
        <v>1.69</v>
      </c>
      <c r="D11" s="4">
        <v>1.54</v>
      </c>
      <c r="E11" s="4"/>
      <c r="F11" s="4">
        <v>1.38</v>
      </c>
      <c r="G11" s="4"/>
    </row>
    <row r="12" spans="1:7" ht="18" customHeight="1" x14ac:dyDescent="0.2">
      <c r="A12" s="3" t="s">
        <v>12</v>
      </c>
      <c r="B12" s="4">
        <v>1.49</v>
      </c>
      <c r="C12" s="4">
        <v>1.49</v>
      </c>
      <c r="D12" s="4">
        <v>1.25</v>
      </c>
      <c r="E12" s="4">
        <v>1.25</v>
      </c>
      <c r="F12" s="4">
        <v>1.24</v>
      </c>
      <c r="G12" s="4">
        <v>1.24</v>
      </c>
    </row>
    <row r="13" spans="1:7" ht="18" customHeight="1" x14ac:dyDescent="0.2">
      <c r="A13" s="3" t="s">
        <v>13</v>
      </c>
      <c r="B13" s="4">
        <v>0.44</v>
      </c>
      <c r="C13" s="4">
        <v>0.44</v>
      </c>
      <c r="D13" s="4">
        <v>0.27</v>
      </c>
      <c r="E13" s="4"/>
      <c r="F13" s="4">
        <v>0.27</v>
      </c>
      <c r="G13" s="4"/>
    </row>
    <row r="14" spans="1:7" ht="18" customHeight="1" x14ac:dyDescent="0.2">
      <c r="A14" s="3" t="s">
        <v>14</v>
      </c>
      <c r="B14" s="4"/>
      <c r="C14" s="4">
        <v>0.90500000000000003</v>
      </c>
      <c r="D14" s="4"/>
      <c r="E14" s="4">
        <v>0.28000000000000003</v>
      </c>
      <c r="F14" s="4"/>
      <c r="G14" s="4">
        <v>0.27</v>
      </c>
    </row>
    <row r="15" spans="1:7" ht="18" customHeight="1" x14ac:dyDescent="0.2">
      <c r="A15" s="3" t="s">
        <v>15</v>
      </c>
      <c r="B15" s="4">
        <v>0.92</v>
      </c>
      <c r="C15" s="4"/>
      <c r="D15" s="4">
        <v>0.65</v>
      </c>
      <c r="E15" s="4"/>
      <c r="F15" s="4">
        <v>0.68</v>
      </c>
      <c r="G15" s="4"/>
    </row>
    <row r="16" spans="1:7" ht="18" customHeight="1" x14ac:dyDescent="0.2">
      <c r="A16" s="3" t="s">
        <v>16</v>
      </c>
      <c r="B16" s="4"/>
      <c r="C16" s="4">
        <v>2.0299999999999998</v>
      </c>
      <c r="D16" s="4"/>
      <c r="E16" s="4">
        <v>2.0499999999999998</v>
      </c>
      <c r="F16" s="4"/>
      <c r="G16" s="4">
        <v>2.02</v>
      </c>
    </row>
    <row r="17" spans="1:7" ht="18" customHeight="1" x14ac:dyDescent="0.2">
      <c r="A17" s="3" t="s">
        <v>17</v>
      </c>
      <c r="B17" s="4">
        <v>1.62</v>
      </c>
      <c r="C17" s="4">
        <v>1.62</v>
      </c>
      <c r="D17" s="4">
        <v>1.45</v>
      </c>
      <c r="E17" s="4">
        <v>1.45</v>
      </c>
      <c r="F17" s="4">
        <v>1.26</v>
      </c>
      <c r="G17" s="4">
        <v>1.26</v>
      </c>
    </row>
    <row r="18" spans="1:7" ht="18" customHeight="1" x14ac:dyDescent="0.2">
      <c r="A18" s="3" t="s">
        <v>18</v>
      </c>
      <c r="B18" s="4">
        <v>1.62</v>
      </c>
      <c r="C18" s="4">
        <v>1.62</v>
      </c>
      <c r="D18" s="4">
        <v>1.45</v>
      </c>
      <c r="E18" s="4">
        <v>1.45</v>
      </c>
      <c r="F18" s="4">
        <v>1.26</v>
      </c>
      <c r="G18" s="4">
        <v>1.26</v>
      </c>
    </row>
    <row r="19" spans="1:7" ht="18" customHeight="1" x14ac:dyDescent="0.2">
      <c r="A19" s="3" t="s">
        <v>19</v>
      </c>
      <c r="B19" s="4">
        <v>1.46</v>
      </c>
      <c r="C19" s="4">
        <v>1.1399999999999999</v>
      </c>
      <c r="D19" s="4">
        <v>1.1299999999999999</v>
      </c>
      <c r="E19" s="4">
        <v>1.01</v>
      </c>
      <c r="F19" s="4">
        <v>0.85</v>
      </c>
      <c r="G19" s="4">
        <v>0.99</v>
      </c>
    </row>
    <row r="20" spans="1:7" ht="18" customHeight="1" x14ac:dyDescent="0.2">
      <c r="A20" s="3" t="s">
        <v>20</v>
      </c>
      <c r="B20" s="4">
        <v>1.5</v>
      </c>
      <c r="C20" s="4">
        <v>1.5</v>
      </c>
      <c r="D20" s="4">
        <v>1.01</v>
      </c>
      <c r="E20" s="4">
        <v>1.01</v>
      </c>
      <c r="F20" s="4">
        <v>0.7</v>
      </c>
      <c r="G20" s="4">
        <v>0.7</v>
      </c>
    </row>
    <row r="21" spans="1:7" ht="18" customHeight="1" x14ac:dyDescent="0.2">
      <c r="A21" s="3" t="s">
        <v>21</v>
      </c>
      <c r="B21" s="4">
        <v>2.79</v>
      </c>
      <c r="C21" s="4">
        <v>2.79</v>
      </c>
      <c r="D21" s="4">
        <v>2.59</v>
      </c>
      <c r="E21" s="4">
        <v>2.59</v>
      </c>
      <c r="F21" s="4">
        <v>2.54</v>
      </c>
      <c r="G21" s="4">
        <v>2.54</v>
      </c>
    </row>
    <row r="22" spans="1:7" ht="31.5" customHeight="1" x14ac:dyDescent="0.2">
      <c r="A22" s="3" t="s">
        <v>22</v>
      </c>
      <c r="B22" s="4">
        <v>1.02</v>
      </c>
      <c r="C22" s="4">
        <v>1.02</v>
      </c>
      <c r="D22" s="4">
        <v>0.88</v>
      </c>
      <c r="E22" s="4"/>
      <c r="F22" s="4">
        <v>0.81</v>
      </c>
      <c r="G22" s="4"/>
    </row>
    <row r="23" spans="1:7" ht="18" customHeight="1" x14ac:dyDescent="0.2">
      <c r="A23" s="3" t="s">
        <v>23</v>
      </c>
      <c r="B23" s="4">
        <v>2.76</v>
      </c>
      <c r="C23" s="4">
        <v>2.76</v>
      </c>
      <c r="D23" s="4">
        <v>2.0049999999999999</v>
      </c>
      <c r="E23" s="4"/>
      <c r="F23" s="4">
        <v>1.89</v>
      </c>
      <c r="G23" s="4"/>
    </row>
    <row r="24" spans="1:7" ht="18" customHeight="1" x14ac:dyDescent="0.2">
      <c r="A24" s="5" t="s">
        <v>24</v>
      </c>
      <c r="B24" s="4">
        <v>1.35</v>
      </c>
      <c r="C24" s="4">
        <v>1.35</v>
      </c>
      <c r="D24" s="4">
        <v>1.38</v>
      </c>
      <c r="E24" s="4"/>
      <c r="F24" s="4">
        <v>1.32</v>
      </c>
      <c r="G24" s="4"/>
    </row>
    <row r="25" spans="1:7" ht="18" customHeight="1" x14ac:dyDescent="0.2">
      <c r="A25" s="3" t="s">
        <v>25</v>
      </c>
      <c r="B25" s="4">
        <v>3.85</v>
      </c>
      <c r="C25" s="4">
        <v>3.85</v>
      </c>
      <c r="D25" s="4">
        <v>2.93</v>
      </c>
      <c r="E25" s="4"/>
      <c r="F25" s="4"/>
      <c r="G25" s="4"/>
    </row>
    <row r="26" spans="1:7" ht="18" customHeight="1" x14ac:dyDescent="0.2">
      <c r="A26" s="3" t="s">
        <v>26</v>
      </c>
      <c r="B26" s="4">
        <v>2.2200000000000002</v>
      </c>
      <c r="C26" s="4">
        <v>2.2200000000000002</v>
      </c>
      <c r="D26" s="4">
        <v>1.29</v>
      </c>
      <c r="E26" s="4"/>
      <c r="F26" s="4">
        <v>0.96</v>
      </c>
      <c r="G26" s="4"/>
    </row>
    <row r="27" spans="1:7" ht="56.25" hidden="1" customHeight="1" x14ac:dyDescent="0.2">
      <c r="A27" s="3" t="s">
        <v>27</v>
      </c>
      <c r="B27" s="4">
        <v>0.9</v>
      </c>
      <c r="C27" s="4">
        <v>1.1000000000000001</v>
      </c>
      <c r="D27" s="4"/>
      <c r="E27" s="4"/>
      <c r="F27" s="4"/>
      <c r="G27" s="4"/>
    </row>
    <row r="28" spans="1:7" ht="18" customHeight="1" x14ac:dyDescent="0.2">
      <c r="A28" s="3" t="s">
        <v>28</v>
      </c>
      <c r="B28" s="4">
        <v>2.2400000000000002</v>
      </c>
      <c r="C28" s="4">
        <v>5.61</v>
      </c>
      <c r="D28" s="4">
        <v>1.35</v>
      </c>
      <c r="E28" s="4"/>
      <c r="F28" s="4">
        <v>0.79</v>
      </c>
      <c r="G28" s="4"/>
    </row>
    <row r="29" spans="1:7" ht="18" customHeight="1" x14ac:dyDescent="0.2">
      <c r="A29" s="3" t="s">
        <v>29</v>
      </c>
      <c r="B29" s="4">
        <v>0.93</v>
      </c>
      <c r="C29" s="4">
        <v>0.93</v>
      </c>
      <c r="D29" s="4">
        <v>0.75</v>
      </c>
      <c r="E29" s="4">
        <v>0.75</v>
      </c>
      <c r="F29" s="4">
        <v>0.6</v>
      </c>
      <c r="G29" s="4">
        <v>0.6</v>
      </c>
    </row>
    <row r="30" spans="1:7" ht="18" customHeight="1" x14ac:dyDescent="0.2">
      <c r="A30" s="3" t="s">
        <v>30</v>
      </c>
      <c r="B30" s="4">
        <v>0.88</v>
      </c>
      <c r="C30" s="4">
        <v>0.88</v>
      </c>
      <c r="D30" s="4">
        <v>0.82</v>
      </c>
      <c r="E30" s="4">
        <v>0.82</v>
      </c>
      <c r="F30" s="4">
        <v>0.64</v>
      </c>
      <c r="G30" s="4">
        <v>0.64</v>
      </c>
    </row>
    <row r="31" spans="1:7" ht="18" customHeight="1" x14ac:dyDescent="0.2">
      <c r="A31" s="3" t="s">
        <v>31</v>
      </c>
      <c r="B31" s="4">
        <v>1.2050000000000001</v>
      </c>
      <c r="C31" s="4">
        <v>1.21</v>
      </c>
      <c r="D31" s="4">
        <v>0.77</v>
      </c>
      <c r="E31" s="4">
        <v>0.77</v>
      </c>
      <c r="F31" s="4">
        <v>0.79</v>
      </c>
      <c r="G31" s="4">
        <v>0.79</v>
      </c>
    </row>
    <row r="32" spans="1:7" ht="18" customHeight="1" x14ac:dyDescent="0.2">
      <c r="A32" s="3" t="s">
        <v>32</v>
      </c>
      <c r="B32" s="4">
        <v>0.86</v>
      </c>
      <c r="C32" s="4">
        <v>0.86</v>
      </c>
      <c r="D32" s="4">
        <v>0.82</v>
      </c>
      <c r="E32" s="4">
        <v>0.82</v>
      </c>
      <c r="F32" s="4">
        <v>0.8</v>
      </c>
      <c r="G32" s="4">
        <v>0.8</v>
      </c>
    </row>
    <row r="33" spans="1:7" ht="18" customHeight="1" x14ac:dyDescent="0.2">
      <c r="A33" s="3" t="s">
        <v>33</v>
      </c>
      <c r="B33" s="4">
        <v>0.77500000000000002</v>
      </c>
      <c r="C33" s="4">
        <v>0.78</v>
      </c>
      <c r="D33" s="4">
        <v>0.56000000000000005</v>
      </c>
      <c r="E33" s="4">
        <v>0.56000000000000005</v>
      </c>
      <c r="F33" s="4">
        <v>0.64</v>
      </c>
      <c r="G33" s="4">
        <v>0.64</v>
      </c>
    </row>
    <row r="34" spans="1:7" ht="31.5" customHeight="1" x14ac:dyDescent="0.2">
      <c r="A34" s="3" t="s">
        <v>34</v>
      </c>
      <c r="B34" s="4">
        <v>0.73499999999999999</v>
      </c>
      <c r="C34" s="4">
        <v>0.74</v>
      </c>
      <c r="D34" s="4">
        <v>0.56999999999999995</v>
      </c>
      <c r="E34" s="4">
        <v>0.56999999999999995</v>
      </c>
      <c r="F34" s="4">
        <v>0.49</v>
      </c>
      <c r="G34" s="4">
        <v>0.49</v>
      </c>
    </row>
    <row r="35" spans="1:7" ht="30.75" customHeight="1" x14ac:dyDescent="0.2">
      <c r="A35" s="3" t="s">
        <v>35</v>
      </c>
      <c r="B35" s="4">
        <v>0.88</v>
      </c>
      <c r="C35" s="4">
        <v>0.88</v>
      </c>
      <c r="D35" s="4">
        <v>0.7</v>
      </c>
      <c r="E35" s="4">
        <v>0.7</v>
      </c>
      <c r="F35" s="4">
        <v>0.77</v>
      </c>
      <c r="G35" s="4">
        <v>0.77</v>
      </c>
    </row>
    <row r="36" spans="1:7" ht="18" customHeight="1" x14ac:dyDescent="0.2">
      <c r="A36" s="3" t="s">
        <v>36</v>
      </c>
      <c r="B36" s="4">
        <v>1</v>
      </c>
      <c r="C36" s="4">
        <v>1</v>
      </c>
      <c r="D36" s="4">
        <v>1</v>
      </c>
      <c r="E36" s="4">
        <v>1</v>
      </c>
      <c r="F36" s="4"/>
      <c r="G36" s="4"/>
    </row>
    <row r="37" spans="1:7" ht="17.25" customHeight="1" x14ac:dyDescent="0.2">
      <c r="A37" s="3" t="s">
        <v>37</v>
      </c>
      <c r="B37" s="4">
        <v>0.77</v>
      </c>
      <c r="C37" s="4"/>
      <c r="D37" s="4">
        <v>0.77</v>
      </c>
      <c r="E37" s="4"/>
      <c r="F37" s="4">
        <v>0.77</v>
      </c>
      <c r="G37" s="4"/>
    </row>
    <row r="38" spans="1:7" ht="24.75" customHeight="1" x14ac:dyDescent="0.2">
      <c r="A38" s="3" t="s">
        <v>38</v>
      </c>
      <c r="B38" s="4">
        <v>1.2230000000000001</v>
      </c>
      <c r="C38" s="4">
        <v>1.3879999999999999</v>
      </c>
      <c r="D38" s="4">
        <v>0.91</v>
      </c>
      <c r="E38" s="4">
        <v>0.86499999999999999</v>
      </c>
      <c r="F38" s="4">
        <v>0.91400000000000003</v>
      </c>
      <c r="G38" s="4">
        <v>0.78600000000000003</v>
      </c>
    </row>
  </sheetData>
  <mergeCells count="6">
    <mergeCell ref="D1:G1"/>
    <mergeCell ref="A2:G2"/>
    <mergeCell ref="A3:A5"/>
    <mergeCell ref="B3:C4"/>
    <mergeCell ref="D3:E4"/>
    <mergeCell ref="F3:G4"/>
  </mergeCells>
  <phoneticPr fontId="0" type="noConversion"/>
  <pageMargins left="0.59055118110236227" right="0.39370078740157483" top="0.59055118110236227" bottom="0.59055118110236227" header="0.51181102362204722" footer="0.51181102362204722"/>
  <pageSetup paperSize="9" scale="98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view="pageBreakPreview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D1" sqref="D1:G1"/>
    </sheetView>
  </sheetViews>
  <sheetFormatPr defaultRowHeight="15" x14ac:dyDescent="0.2"/>
  <cols>
    <col min="1" max="1" width="27.85546875" style="10" customWidth="1"/>
    <col min="2" max="7" width="11.140625" style="10" customWidth="1"/>
    <col min="8" max="8" width="13.28515625" style="10" bestFit="1" customWidth="1"/>
    <col min="9" max="16384" width="9.140625" style="10"/>
  </cols>
  <sheetData>
    <row r="1" spans="1:7" ht="45" customHeight="1" x14ac:dyDescent="0.2">
      <c r="D1" s="300" t="s">
        <v>238</v>
      </c>
      <c r="E1" s="300"/>
      <c r="F1" s="300"/>
      <c r="G1" s="300"/>
    </row>
    <row r="2" spans="1:7" ht="51" customHeight="1" x14ac:dyDescent="0.2">
      <c r="A2" s="305" t="s">
        <v>44</v>
      </c>
      <c r="B2" s="305"/>
      <c r="C2" s="305"/>
      <c r="D2" s="305"/>
      <c r="E2" s="305"/>
      <c r="F2" s="305"/>
      <c r="G2" s="305"/>
    </row>
    <row r="3" spans="1:7" ht="37.5" customHeight="1" x14ac:dyDescent="0.2">
      <c r="A3" s="306" t="s">
        <v>0</v>
      </c>
      <c r="B3" s="307" t="s">
        <v>42</v>
      </c>
      <c r="C3" s="307"/>
      <c r="D3" s="307"/>
      <c r="E3" s="307"/>
      <c r="F3" s="307"/>
      <c r="G3" s="307"/>
    </row>
    <row r="4" spans="1:7" ht="12.75" customHeight="1" x14ac:dyDescent="0.2">
      <c r="A4" s="306"/>
      <c r="B4" s="308" t="s">
        <v>1</v>
      </c>
      <c r="C4" s="308"/>
      <c r="D4" s="308" t="s">
        <v>2</v>
      </c>
      <c r="E4" s="308"/>
      <c r="F4" s="308" t="s">
        <v>3</v>
      </c>
      <c r="G4" s="308"/>
    </row>
    <row r="5" spans="1:7" x14ac:dyDescent="0.2">
      <c r="A5" s="306"/>
      <c r="B5" s="308"/>
      <c r="C5" s="308"/>
      <c r="D5" s="308"/>
      <c r="E5" s="308"/>
      <c r="F5" s="308"/>
      <c r="G5" s="308"/>
    </row>
    <row r="6" spans="1:7" x14ac:dyDescent="0.2">
      <c r="A6" s="306"/>
      <c r="B6" s="11" t="s">
        <v>4</v>
      </c>
      <c r="C6" s="11" t="s">
        <v>5</v>
      </c>
      <c r="D6" s="11" t="s">
        <v>4</v>
      </c>
      <c r="E6" s="11" t="s">
        <v>5</v>
      </c>
      <c r="F6" s="11" t="s">
        <v>4</v>
      </c>
      <c r="G6" s="11" t="s">
        <v>5</v>
      </c>
    </row>
    <row r="7" spans="1:7" ht="18" customHeight="1" x14ac:dyDescent="0.25">
      <c r="A7" s="193" t="s">
        <v>29</v>
      </c>
      <c r="B7" s="196">
        <v>0.24299999999999999</v>
      </c>
      <c r="C7" s="196">
        <v>0</v>
      </c>
      <c r="D7" s="196">
        <v>9.9269999999999996</v>
      </c>
      <c r="E7" s="196">
        <v>0.1628</v>
      </c>
      <c r="F7" s="196">
        <v>8.4126999999999992</v>
      </c>
      <c r="G7" s="196">
        <v>0.13789999999999999</v>
      </c>
    </row>
    <row r="8" spans="1:7" ht="18" customHeight="1" x14ac:dyDescent="0.25">
      <c r="A8" s="193" t="s">
        <v>13</v>
      </c>
      <c r="B8" s="196">
        <v>0</v>
      </c>
      <c r="C8" s="196">
        <v>0.1925</v>
      </c>
      <c r="D8" s="196">
        <v>2.7099999999999999E-2</v>
      </c>
      <c r="E8" s="196">
        <v>1.8E-3</v>
      </c>
      <c r="F8" s="196">
        <v>2.3E-2</v>
      </c>
      <c r="G8" s="196">
        <v>1.5E-3</v>
      </c>
    </row>
    <row r="9" spans="1:7" ht="18" customHeight="1" x14ac:dyDescent="0.25">
      <c r="A9" s="193" t="s">
        <v>8</v>
      </c>
      <c r="B9" s="196">
        <v>0.1444</v>
      </c>
      <c r="C9" s="196">
        <v>9.5999999999999992E-3</v>
      </c>
      <c r="D9" s="196">
        <v>1.5358000000000001</v>
      </c>
      <c r="E9" s="196">
        <v>2.5000000000000001E-3</v>
      </c>
      <c r="F9" s="196">
        <v>1.3015000000000001</v>
      </c>
      <c r="G9" s="196">
        <v>2.2000000000000001E-3</v>
      </c>
    </row>
    <row r="10" spans="1:7" ht="18" customHeight="1" x14ac:dyDescent="0.25">
      <c r="A10" s="193" t="s">
        <v>12</v>
      </c>
      <c r="B10" s="196">
        <v>0</v>
      </c>
      <c r="C10" s="196">
        <v>0</v>
      </c>
      <c r="D10" s="196">
        <v>9.5100000000000004E-2</v>
      </c>
      <c r="E10" s="196">
        <v>6.0999999999999999E-2</v>
      </c>
      <c r="F10" s="196">
        <v>8.0500000000000002E-2</v>
      </c>
      <c r="G10" s="196">
        <v>5.16E-2</v>
      </c>
    </row>
    <row r="11" spans="1:7" ht="18" customHeight="1" x14ac:dyDescent="0.25">
      <c r="A11" s="193" t="s">
        <v>243</v>
      </c>
      <c r="B11" s="196">
        <v>0.38500000000000001</v>
      </c>
      <c r="C11" s="196">
        <v>0.1444</v>
      </c>
      <c r="D11" s="196">
        <v>0.36320000000000002</v>
      </c>
      <c r="E11" s="196">
        <v>0.1726</v>
      </c>
      <c r="F11" s="196">
        <v>0.30780000000000002</v>
      </c>
      <c r="G11" s="196">
        <v>0.14630000000000001</v>
      </c>
    </row>
    <row r="12" spans="1:7" ht="18" customHeight="1" x14ac:dyDescent="0.25">
      <c r="A12" s="193" t="s">
        <v>244</v>
      </c>
      <c r="B12" s="196">
        <v>0</v>
      </c>
      <c r="C12" s="196">
        <v>2.3599999999999999E-2</v>
      </c>
      <c r="D12" s="196">
        <v>0</v>
      </c>
      <c r="E12" s="196">
        <v>0.87490000000000001</v>
      </c>
      <c r="F12" s="196">
        <v>0</v>
      </c>
      <c r="G12" s="196">
        <v>0.74139999999999995</v>
      </c>
    </row>
    <row r="13" spans="1:7" ht="18" customHeight="1" x14ac:dyDescent="0.25">
      <c r="A13" s="193" t="s">
        <v>245</v>
      </c>
      <c r="B13" s="196">
        <v>0</v>
      </c>
      <c r="C13" s="196">
        <v>0</v>
      </c>
      <c r="D13" s="196">
        <v>0</v>
      </c>
      <c r="E13" s="196">
        <v>0</v>
      </c>
      <c r="F13" s="196">
        <v>0</v>
      </c>
      <c r="G13" s="196">
        <v>0</v>
      </c>
    </row>
    <row r="14" spans="1:7" ht="18" customHeight="1" x14ac:dyDescent="0.25">
      <c r="A14" s="193" t="s">
        <v>246</v>
      </c>
      <c r="B14" s="196">
        <v>0</v>
      </c>
      <c r="C14" s="196">
        <v>0</v>
      </c>
      <c r="D14" s="196">
        <v>0</v>
      </c>
      <c r="E14" s="196">
        <v>0.1492</v>
      </c>
      <c r="F14" s="196">
        <v>0</v>
      </c>
      <c r="G14" s="196">
        <v>0.1265</v>
      </c>
    </row>
    <row r="15" spans="1:7" ht="18" customHeight="1" x14ac:dyDescent="0.25">
      <c r="A15" s="193" t="s">
        <v>247</v>
      </c>
      <c r="B15" s="196">
        <v>0</v>
      </c>
      <c r="C15" s="196">
        <v>0</v>
      </c>
      <c r="D15" s="196">
        <v>0</v>
      </c>
      <c r="E15" s="196">
        <v>6.7999999999999996E-3</v>
      </c>
      <c r="F15" s="196">
        <v>0</v>
      </c>
      <c r="G15" s="196">
        <v>5.7000000000000002E-3</v>
      </c>
    </row>
    <row r="16" spans="1:7" ht="18" customHeight="1" x14ac:dyDescent="0.25">
      <c r="A16" s="193" t="s">
        <v>248</v>
      </c>
      <c r="B16" s="196">
        <v>0</v>
      </c>
      <c r="C16" s="196">
        <v>1.4E-2</v>
      </c>
      <c r="D16" s="196">
        <v>0</v>
      </c>
      <c r="E16" s="196">
        <v>0.34329999999999999</v>
      </c>
      <c r="F16" s="196">
        <v>0</v>
      </c>
      <c r="G16" s="196">
        <v>0.29099999999999998</v>
      </c>
    </row>
    <row r="17" spans="1:7" ht="18" customHeight="1" x14ac:dyDescent="0.25">
      <c r="A17" s="193" t="s">
        <v>249</v>
      </c>
      <c r="B17" s="196">
        <v>0</v>
      </c>
      <c r="C17" s="196">
        <v>0</v>
      </c>
      <c r="D17" s="196">
        <v>0.47520000000000001</v>
      </c>
      <c r="E17" s="196">
        <v>1.9260999999999999</v>
      </c>
      <c r="F17" s="196">
        <v>0.40260000000000001</v>
      </c>
      <c r="G17" s="196">
        <v>1.6323000000000001</v>
      </c>
    </row>
    <row r="18" spans="1:7" ht="18" customHeight="1" x14ac:dyDescent="0.25">
      <c r="A18" s="194" t="s">
        <v>6</v>
      </c>
      <c r="B18" s="196">
        <v>0</v>
      </c>
      <c r="C18" s="196">
        <v>0</v>
      </c>
      <c r="D18" s="196">
        <v>16.9008</v>
      </c>
      <c r="E18" s="196">
        <v>0.90200000000000002</v>
      </c>
      <c r="F18" s="196">
        <v>14.323</v>
      </c>
      <c r="G18" s="196">
        <v>0.76439999999999997</v>
      </c>
    </row>
    <row r="19" spans="1:7" ht="18" customHeight="1" x14ac:dyDescent="0.25">
      <c r="A19" s="194" t="s">
        <v>24</v>
      </c>
      <c r="B19" s="196">
        <v>0</v>
      </c>
      <c r="C19" s="196">
        <v>0</v>
      </c>
      <c r="D19" s="196">
        <v>0</v>
      </c>
      <c r="E19" s="196">
        <v>0</v>
      </c>
      <c r="F19" s="196">
        <v>0</v>
      </c>
      <c r="G19" s="196">
        <v>0</v>
      </c>
    </row>
    <row r="20" spans="1:7" ht="18" customHeight="1" x14ac:dyDescent="0.25">
      <c r="A20" s="194" t="s">
        <v>32</v>
      </c>
      <c r="B20" s="196">
        <v>0</v>
      </c>
      <c r="C20" s="196">
        <v>1.35E-2</v>
      </c>
      <c r="D20" s="196">
        <v>1.0851</v>
      </c>
      <c r="E20" s="196">
        <v>1.1034999999999999</v>
      </c>
      <c r="F20" s="196">
        <v>0.91959999999999997</v>
      </c>
      <c r="G20" s="196">
        <v>0.93520000000000003</v>
      </c>
    </row>
    <row r="21" spans="1:7" ht="18" customHeight="1" x14ac:dyDescent="0.25">
      <c r="A21" s="194" t="s">
        <v>20</v>
      </c>
      <c r="B21" s="196">
        <v>0</v>
      </c>
      <c r="C21" s="196">
        <v>0</v>
      </c>
      <c r="D21" s="196">
        <v>3.3504</v>
      </c>
      <c r="E21" s="196">
        <v>5.4300000000000001E-2</v>
      </c>
      <c r="F21" s="196">
        <v>2.8393000000000002</v>
      </c>
      <c r="G21" s="196">
        <v>4.5999999999999999E-2</v>
      </c>
    </row>
    <row r="22" spans="1:7" ht="18" customHeight="1" x14ac:dyDescent="0.25">
      <c r="A22" s="194" t="s">
        <v>16</v>
      </c>
      <c r="B22" s="196">
        <v>0</v>
      </c>
      <c r="C22" s="196">
        <v>0</v>
      </c>
      <c r="D22" s="196">
        <v>0</v>
      </c>
      <c r="E22" s="196">
        <v>2.0199999999999999E-2</v>
      </c>
      <c r="F22" s="196">
        <v>0</v>
      </c>
      <c r="G22" s="196">
        <v>1.72E-2</v>
      </c>
    </row>
    <row r="23" spans="1:7" ht="18" customHeight="1" x14ac:dyDescent="0.25">
      <c r="A23" s="195" t="s">
        <v>11</v>
      </c>
      <c r="B23" s="196">
        <v>0</v>
      </c>
      <c r="C23" s="196">
        <v>1.78E-2</v>
      </c>
      <c r="D23" s="196">
        <v>0.18990000000000001</v>
      </c>
      <c r="E23" s="196">
        <v>6.6E-3</v>
      </c>
      <c r="F23" s="196">
        <v>0.16089999999999999</v>
      </c>
      <c r="G23" s="196">
        <v>5.4999999999999997E-3</v>
      </c>
    </row>
    <row r="24" spans="1:7" ht="18" customHeight="1" x14ac:dyDescent="0.25">
      <c r="A24" s="194" t="s">
        <v>250</v>
      </c>
      <c r="B24" s="196">
        <v>2.9249999999999998</v>
      </c>
      <c r="C24" s="196">
        <v>0</v>
      </c>
      <c r="D24" s="196">
        <v>3.4097</v>
      </c>
      <c r="E24" s="196">
        <v>0</v>
      </c>
      <c r="F24" s="196">
        <v>2.8896000000000002</v>
      </c>
      <c r="G24" s="196">
        <v>0</v>
      </c>
    </row>
    <row r="25" spans="1:7" ht="18" customHeight="1" x14ac:dyDescent="0.25">
      <c r="A25" s="194" t="s">
        <v>251</v>
      </c>
      <c r="B25" s="196">
        <v>0</v>
      </c>
      <c r="C25" s="196">
        <v>1.78E-2</v>
      </c>
      <c r="D25" s="196">
        <v>0.4612</v>
      </c>
      <c r="E25" s="196">
        <v>0.50170000000000003</v>
      </c>
      <c r="F25" s="196">
        <v>0.39079999999999998</v>
      </c>
      <c r="G25" s="196">
        <v>0.42509999999999998</v>
      </c>
    </row>
    <row r="26" spans="1:7" ht="18" customHeight="1" x14ac:dyDescent="0.25">
      <c r="A26" s="194" t="s">
        <v>31</v>
      </c>
      <c r="B26" s="196">
        <v>0.67369999999999997</v>
      </c>
      <c r="C26" s="196">
        <v>2.2599999999999999E-2</v>
      </c>
      <c r="D26" s="196">
        <v>0.37619999999999998</v>
      </c>
      <c r="E26" s="196">
        <v>0.42149999999999999</v>
      </c>
      <c r="F26" s="196">
        <v>0.31879999999999997</v>
      </c>
      <c r="G26" s="196">
        <v>0.35730000000000001</v>
      </c>
    </row>
    <row r="27" spans="1:7" ht="18" customHeight="1" x14ac:dyDescent="0.25">
      <c r="A27" s="194" t="s">
        <v>14</v>
      </c>
      <c r="B27" s="196">
        <v>0</v>
      </c>
      <c r="C27" s="196">
        <v>0.16270000000000001</v>
      </c>
      <c r="D27" s="196">
        <v>0</v>
      </c>
      <c r="E27" s="196">
        <v>1.2299</v>
      </c>
      <c r="F27" s="196">
        <v>0</v>
      </c>
      <c r="G27" s="196">
        <v>1.0422</v>
      </c>
    </row>
    <row r="28" spans="1:7" ht="18" customHeight="1" x14ac:dyDescent="0.25">
      <c r="A28" s="194" t="s">
        <v>9</v>
      </c>
      <c r="B28" s="196">
        <v>0</v>
      </c>
      <c r="C28" s="196">
        <v>0</v>
      </c>
      <c r="D28" s="196">
        <v>2.8755999999999999</v>
      </c>
      <c r="E28" s="196">
        <v>4.6117999999999997</v>
      </c>
      <c r="F28" s="196">
        <v>2.4369000000000001</v>
      </c>
      <c r="G28" s="196">
        <v>3.9083000000000001</v>
      </c>
    </row>
    <row r="29" spans="1:7" ht="18" customHeight="1" x14ac:dyDescent="0.25">
      <c r="A29" s="194" t="s">
        <v>7</v>
      </c>
      <c r="B29" s="196">
        <v>0</v>
      </c>
      <c r="C29" s="196">
        <v>0</v>
      </c>
      <c r="D29" s="196">
        <v>0.25080000000000002</v>
      </c>
      <c r="E29" s="196">
        <v>0</v>
      </c>
      <c r="F29" s="196">
        <v>0.21260000000000001</v>
      </c>
      <c r="G29" s="196">
        <v>0</v>
      </c>
    </row>
    <row r="30" spans="1:7" ht="18" customHeight="1" x14ac:dyDescent="0.25">
      <c r="A30" s="194" t="s">
        <v>252</v>
      </c>
      <c r="B30" s="196">
        <v>0</v>
      </c>
      <c r="C30" s="196">
        <v>0</v>
      </c>
      <c r="D30" s="196">
        <v>6.7999999999999996E-3</v>
      </c>
      <c r="E30" s="196">
        <v>0</v>
      </c>
      <c r="F30" s="196">
        <v>5.7000000000000002E-3</v>
      </c>
      <c r="G30" s="196">
        <v>0</v>
      </c>
    </row>
    <row r="31" spans="1:7" ht="18" customHeight="1" x14ac:dyDescent="0.25">
      <c r="A31" s="194" t="s">
        <v>253</v>
      </c>
      <c r="B31" s="196">
        <v>0.11070000000000001</v>
      </c>
      <c r="C31" s="196">
        <v>0</v>
      </c>
      <c r="D31" s="196">
        <v>2.1499999999999998E-2</v>
      </c>
      <c r="E31" s="196">
        <v>0</v>
      </c>
      <c r="F31" s="196">
        <v>1.83E-2</v>
      </c>
      <c r="G31" s="196">
        <v>0</v>
      </c>
    </row>
    <row r="32" spans="1:7" ht="18" customHeight="1" x14ac:dyDescent="0.25">
      <c r="A32" s="194" t="s">
        <v>254</v>
      </c>
      <c r="B32" s="196">
        <v>0</v>
      </c>
      <c r="C32" s="196">
        <v>0</v>
      </c>
      <c r="D32" s="196">
        <v>2.0550000000000002</v>
      </c>
      <c r="E32" s="196">
        <v>0.17630000000000001</v>
      </c>
      <c r="F32" s="196">
        <v>1.7415</v>
      </c>
      <c r="G32" s="196">
        <v>0.14940000000000001</v>
      </c>
    </row>
    <row r="33" spans="1:7" ht="18" customHeight="1" x14ac:dyDescent="0.25">
      <c r="A33" s="194" t="s">
        <v>19</v>
      </c>
      <c r="B33" s="196">
        <v>0</v>
      </c>
      <c r="C33" s="196">
        <v>0</v>
      </c>
      <c r="D33" s="196">
        <v>0.1492</v>
      </c>
      <c r="E33" s="196">
        <v>0</v>
      </c>
      <c r="F33" s="196">
        <v>0.1265</v>
      </c>
      <c r="G33" s="196">
        <v>0</v>
      </c>
    </row>
    <row r="34" spans="1:7" ht="18" customHeight="1" x14ac:dyDescent="0.25">
      <c r="A34" s="194" t="s">
        <v>38</v>
      </c>
      <c r="B34" s="196">
        <v>0.1396</v>
      </c>
      <c r="C34" s="196">
        <v>0</v>
      </c>
      <c r="D34" s="196">
        <v>1.54E-2</v>
      </c>
      <c r="E34" s="196">
        <v>0</v>
      </c>
      <c r="F34" s="196">
        <v>1.2999999999999999E-2</v>
      </c>
      <c r="G34" s="196">
        <v>0</v>
      </c>
    </row>
    <row r="35" spans="1:7" ht="18" customHeight="1" x14ac:dyDescent="0.25">
      <c r="A35" s="194" t="s">
        <v>255</v>
      </c>
      <c r="B35" s="196">
        <v>0</v>
      </c>
      <c r="C35" s="196">
        <v>0</v>
      </c>
      <c r="D35" s="196">
        <v>6.7999999999999996E-3</v>
      </c>
      <c r="E35" s="196">
        <v>0</v>
      </c>
      <c r="F35" s="196">
        <v>5.7000000000000002E-3</v>
      </c>
      <c r="G35" s="196">
        <v>0</v>
      </c>
    </row>
    <row r="36" spans="1:7" ht="18" customHeight="1" x14ac:dyDescent="0.25">
      <c r="A36" s="194" t="s">
        <v>21</v>
      </c>
      <c r="B36" s="196">
        <v>0</v>
      </c>
      <c r="C36" s="196">
        <v>0</v>
      </c>
      <c r="D36" s="196">
        <v>6.7999999999999996E-3</v>
      </c>
      <c r="E36" s="196">
        <v>0</v>
      </c>
      <c r="F36" s="196">
        <v>5.7000000000000002E-3</v>
      </c>
      <c r="G36" s="196">
        <v>0</v>
      </c>
    </row>
    <row r="37" spans="1:7" x14ac:dyDescent="0.25">
      <c r="A37" s="194" t="s">
        <v>256</v>
      </c>
      <c r="B37" s="196">
        <v>0</v>
      </c>
      <c r="C37" s="197">
        <v>5.7700000000000001E-2</v>
      </c>
      <c r="D37" s="197">
        <v>2.7099999999999999E-2</v>
      </c>
      <c r="E37" s="197">
        <v>2.8500000000000001E-2</v>
      </c>
      <c r="F37" s="196">
        <v>2.3E-2</v>
      </c>
      <c r="G37" s="197">
        <v>2.41E-2</v>
      </c>
    </row>
    <row r="38" spans="1:7" x14ac:dyDescent="0.25">
      <c r="A38" s="194" t="s">
        <v>10</v>
      </c>
      <c r="B38" s="196">
        <v>0</v>
      </c>
      <c r="C38" s="196">
        <v>0</v>
      </c>
      <c r="D38" s="197">
        <v>2.8146</v>
      </c>
      <c r="E38" s="196">
        <v>0</v>
      </c>
      <c r="F38" s="197">
        <v>2.3853</v>
      </c>
      <c r="G38" s="196">
        <v>0</v>
      </c>
    </row>
    <row r="39" spans="1:7" x14ac:dyDescent="0.25">
      <c r="A39" s="194" t="s">
        <v>257</v>
      </c>
      <c r="B39" s="196">
        <v>0</v>
      </c>
      <c r="C39" s="196">
        <v>0</v>
      </c>
      <c r="D39" s="197">
        <v>0.26450000000000001</v>
      </c>
      <c r="E39" s="197">
        <v>2.7099999999999999E-2</v>
      </c>
      <c r="F39" s="197">
        <v>0.22409999999999999</v>
      </c>
      <c r="G39" s="197">
        <v>2.3E-2</v>
      </c>
    </row>
    <row r="40" spans="1:7" x14ac:dyDescent="0.25">
      <c r="A40" s="194" t="s">
        <v>258</v>
      </c>
      <c r="B40" s="197">
        <v>1.0587</v>
      </c>
      <c r="C40" s="196">
        <v>0</v>
      </c>
      <c r="D40" s="197">
        <v>1E-4</v>
      </c>
      <c r="E40" s="197">
        <v>1.0173000000000001</v>
      </c>
      <c r="F40" s="197">
        <v>1E-4</v>
      </c>
      <c r="G40" s="197">
        <v>0.86219999999999997</v>
      </c>
    </row>
    <row r="41" spans="1:7" ht="15.75" x14ac:dyDescent="0.2">
      <c r="A41" s="301" t="s">
        <v>39</v>
      </c>
      <c r="B41" s="6">
        <f>SUM(B7:B40)</f>
        <v>5.68</v>
      </c>
      <c r="C41" s="6">
        <f>SUM(C7:C40)</f>
        <v>0.68</v>
      </c>
      <c r="D41" s="6">
        <f t="shared" ref="D41:G41" si="0">SUM(D7:D40)</f>
        <v>46.69</v>
      </c>
      <c r="E41" s="6">
        <f>SUM(E7:E40)</f>
        <v>13.8</v>
      </c>
      <c r="F41" s="6">
        <f t="shared" si="0"/>
        <v>39.57</v>
      </c>
      <c r="G41" s="6">
        <f t="shared" si="0"/>
        <v>11.7</v>
      </c>
    </row>
    <row r="42" spans="1:7" ht="15.75" x14ac:dyDescent="0.2">
      <c r="A42" s="302"/>
      <c r="B42" s="303">
        <f>B41+C41</f>
        <v>6.36</v>
      </c>
      <c r="C42" s="304"/>
      <c r="D42" s="303">
        <f>D41+E41</f>
        <v>60.49</v>
      </c>
      <c r="E42" s="304"/>
      <c r="F42" s="303">
        <f>F41+G41</f>
        <v>51.27</v>
      </c>
      <c r="G42" s="304"/>
    </row>
  </sheetData>
  <mergeCells count="11">
    <mergeCell ref="D1:G1"/>
    <mergeCell ref="A41:A42"/>
    <mergeCell ref="B42:C42"/>
    <mergeCell ref="D42:E42"/>
    <mergeCell ref="F42:G42"/>
    <mergeCell ref="A2:G2"/>
    <mergeCell ref="A3:A6"/>
    <mergeCell ref="B3:G3"/>
    <mergeCell ref="B4:C5"/>
    <mergeCell ref="D4:E5"/>
    <mergeCell ref="F4:G5"/>
  </mergeCells>
  <phoneticPr fontId="0" type="noConversion"/>
  <pageMargins left="0.59055118110236227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view="pageBreakPreview" zoomScale="120" zoomScaleNormal="100" zoomScaleSheetLayoutView="12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2" sqref="A2:G2"/>
    </sheetView>
  </sheetViews>
  <sheetFormatPr defaultRowHeight="12.75" x14ac:dyDescent="0.2"/>
  <cols>
    <col min="1" max="1" width="37.140625" style="1" customWidth="1"/>
    <col min="2" max="2" width="10.28515625" style="1" customWidth="1"/>
    <col min="3" max="3" width="10" style="1" customWidth="1"/>
    <col min="4" max="4" width="10.28515625" style="1" customWidth="1"/>
    <col min="5" max="5" width="10.140625" style="1" customWidth="1"/>
    <col min="6" max="6" width="10.42578125" style="1" customWidth="1"/>
    <col min="7" max="7" width="10.140625" style="1" customWidth="1"/>
    <col min="8" max="16384" width="9.140625" style="1"/>
  </cols>
  <sheetData>
    <row r="1" spans="1:7" ht="36.75" customHeight="1" x14ac:dyDescent="0.2">
      <c r="D1" s="296" t="s">
        <v>263</v>
      </c>
      <c r="E1" s="296"/>
      <c r="F1" s="296"/>
      <c r="G1" s="296"/>
    </row>
    <row r="2" spans="1:7" ht="48.75" customHeight="1" x14ac:dyDescent="0.2">
      <c r="A2" s="298" t="s">
        <v>41</v>
      </c>
      <c r="B2" s="298"/>
      <c r="C2" s="298"/>
      <c r="D2" s="298"/>
      <c r="E2" s="298"/>
      <c r="F2" s="298"/>
      <c r="G2" s="298"/>
    </row>
    <row r="3" spans="1:7" ht="32.25" customHeight="1" x14ac:dyDescent="0.2">
      <c r="A3" s="299" t="s">
        <v>0</v>
      </c>
      <c r="B3" s="299" t="s">
        <v>43</v>
      </c>
      <c r="C3" s="299"/>
      <c r="D3" s="299"/>
      <c r="E3" s="299"/>
      <c r="F3" s="299"/>
      <c r="G3" s="299"/>
    </row>
    <row r="4" spans="1:7" ht="12.75" customHeight="1" x14ac:dyDescent="0.2">
      <c r="A4" s="299"/>
      <c r="B4" s="297" t="s">
        <v>1</v>
      </c>
      <c r="C4" s="297"/>
      <c r="D4" s="297" t="s">
        <v>2</v>
      </c>
      <c r="E4" s="297"/>
      <c r="F4" s="297" t="s">
        <v>3</v>
      </c>
      <c r="G4" s="297"/>
    </row>
    <row r="5" spans="1:7" ht="13.5" customHeight="1" x14ac:dyDescent="0.2">
      <c r="A5" s="299"/>
      <c r="B5" s="297"/>
      <c r="C5" s="297"/>
      <c r="D5" s="297"/>
      <c r="E5" s="297"/>
      <c r="F5" s="297"/>
      <c r="G5" s="297"/>
    </row>
    <row r="6" spans="1:7" x14ac:dyDescent="0.2">
      <c r="A6" s="299"/>
      <c r="B6" s="2" t="s">
        <v>4</v>
      </c>
      <c r="C6" s="2" t="s">
        <v>5</v>
      </c>
      <c r="D6" s="2" t="s">
        <v>4</v>
      </c>
      <c r="E6" s="2" t="s">
        <v>5</v>
      </c>
      <c r="F6" s="2" t="s">
        <v>4</v>
      </c>
      <c r="G6" s="2" t="s">
        <v>5</v>
      </c>
    </row>
    <row r="7" spans="1:7" ht="18" customHeight="1" x14ac:dyDescent="0.2">
      <c r="A7" s="3" t="s">
        <v>6</v>
      </c>
      <c r="B7" s="4">
        <v>0.62</v>
      </c>
      <c r="C7" s="4">
        <v>0.24</v>
      </c>
      <c r="D7" s="4">
        <v>4.82</v>
      </c>
      <c r="E7" s="4">
        <v>0.35</v>
      </c>
      <c r="F7" s="4">
        <v>5.69</v>
      </c>
      <c r="G7" s="4">
        <v>0</v>
      </c>
    </row>
    <row r="8" spans="1:7" ht="18" customHeight="1" x14ac:dyDescent="0.2">
      <c r="A8" s="3" t="s">
        <v>7</v>
      </c>
      <c r="B8" s="4">
        <v>0.26</v>
      </c>
      <c r="C8" s="4">
        <v>0.04</v>
      </c>
      <c r="D8" s="4">
        <v>0.53</v>
      </c>
      <c r="E8" s="4">
        <v>0</v>
      </c>
      <c r="F8" s="4">
        <v>0.63</v>
      </c>
      <c r="G8" s="4">
        <v>0</v>
      </c>
    </row>
    <row r="9" spans="1:7" ht="18" customHeight="1" x14ac:dyDescent="0.2">
      <c r="A9" s="3" t="s">
        <v>8</v>
      </c>
      <c r="B9" s="4">
        <v>0.35</v>
      </c>
      <c r="C9" s="4">
        <v>0.3</v>
      </c>
      <c r="D9" s="4">
        <v>1.6</v>
      </c>
      <c r="E9" s="4">
        <v>0.32</v>
      </c>
      <c r="F9" s="4">
        <v>1.89</v>
      </c>
      <c r="G9" s="4">
        <v>0.38</v>
      </c>
    </row>
    <row r="10" spans="1:7" ht="18" customHeight="1" x14ac:dyDescent="0.2">
      <c r="A10" s="3" t="s">
        <v>9</v>
      </c>
      <c r="B10" s="4">
        <v>0.55000000000000004</v>
      </c>
      <c r="C10" s="4">
        <v>0.35</v>
      </c>
      <c r="D10" s="4">
        <v>1.72</v>
      </c>
      <c r="E10" s="4">
        <v>0.28999999999999998</v>
      </c>
      <c r="F10" s="4">
        <v>2.0299999999999998</v>
      </c>
      <c r="G10" s="4">
        <v>0.17</v>
      </c>
    </row>
    <row r="11" spans="1:7" ht="18" customHeight="1" x14ac:dyDescent="0.2">
      <c r="A11" s="3" t="s">
        <v>10</v>
      </c>
      <c r="B11" s="4">
        <v>0.56999999999999995</v>
      </c>
      <c r="C11" s="4">
        <v>0.37</v>
      </c>
      <c r="D11" s="4">
        <v>0.55000000000000004</v>
      </c>
      <c r="E11" s="4">
        <v>0.35</v>
      </c>
      <c r="F11" s="4">
        <v>0.65</v>
      </c>
      <c r="G11" s="4">
        <v>0.41</v>
      </c>
    </row>
    <row r="12" spans="1:7" ht="18" customHeight="1" x14ac:dyDescent="0.2">
      <c r="A12" s="3" t="s">
        <v>11</v>
      </c>
      <c r="B12" s="4">
        <v>0.69</v>
      </c>
      <c r="C12" s="4">
        <v>0.45</v>
      </c>
      <c r="D12" s="4">
        <v>0</v>
      </c>
      <c r="E12" s="4">
        <v>0</v>
      </c>
      <c r="F12" s="4">
        <v>0</v>
      </c>
      <c r="G12" s="4">
        <v>0</v>
      </c>
    </row>
    <row r="13" spans="1:7" ht="18" customHeight="1" x14ac:dyDescent="0.2">
      <c r="A13" s="3" t="s">
        <v>12</v>
      </c>
      <c r="B13" s="4">
        <v>0.22</v>
      </c>
      <c r="C13" s="4">
        <v>0.08</v>
      </c>
      <c r="D13" s="4">
        <v>0.3</v>
      </c>
      <c r="E13" s="4">
        <v>0.1</v>
      </c>
      <c r="F13" s="4">
        <v>0.35</v>
      </c>
      <c r="G13" s="4">
        <v>0.12</v>
      </c>
    </row>
    <row r="14" spans="1:7" ht="18" customHeight="1" x14ac:dyDescent="0.2">
      <c r="A14" s="3" t="s">
        <v>13</v>
      </c>
      <c r="B14" s="4">
        <v>0.06</v>
      </c>
      <c r="C14" s="4">
        <v>7.0000000000000007E-2</v>
      </c>
      <c r="D14" s="4">
        <v>0.32</v>
      </c>
      <c r="E14" s="4">
        <v>0</v>
      </c>
      <c r="F14" s="4">
        <v>0.38</v>
      </c>
      <c r="G14" s="4">
        <v>0</v>
      </c>
    </row>
    <row r="15" spans="1:7" ht="18" customHeight="1" x14ac:dyDescent="0.2">
      <c r="A15" s="3" t="s">
        <v>14</v>
      </c>
      <c r="B15" s="4">
        <v>0</v>
      </c>
      <c r="C15" s="4">
        <v>1.42</v>
      </c>
      <c r="D15" s="4">
        <v>0</v>
      </c>
      <c r="E15" s="4">
        <v>7.52</v>
      </c>
      <c r="F15" s="4">
        <v>0</v>
      </c>
      <c r="G15" s="4">
        <v>8.8699999999999992</v>
      </c>
    </row>
    <row r="16" spans="1:7" ht="18" customHeight="1" x14ac:dyDescent="0.2">
      <c r="A16" s="3" t="s">
        <v>15</v>
      </c>
      <c r="B16" s="4">
        <v>0.84</v>
      </c>
      <c r="C16" s="4">
        <v>0</v>
      </c>
      <c r="D16" s="4">
        <v>16.45</v>
      </c>
      <c r="E16" s="4">
        <v>0</v>
      </c>
      <c r="F16" s="4">
        <v>19.420000000000002</v>
      </c>
      <c r="G16" s="4">
        <v>0</v>
      </c>
    </row>
    <row r="17" spans="1:7" ht="18" customHeight="1" x14ac:dyDescent="0.2">
      <c r="A17" s="3" t="s">
        <v>16</v>
      </c>
      <c r="B17" s="4">
        <v>0</v>
      </c>
      <c r="C17" s="4">
        <v>0.12</v>
      </c>
      <c r="D17" s="4">
        <v>0</v>
      </c>
      <c r="E17" s="4">
        <v>1.47</v>
      </c>
      <c r="F17" s="4">
        <v>0</v>
      </c>
      <c r="G17" s="4">
        <v>1.73</v>
      </c>
    </row>
    <row r="18" spans="1:7" ht="24" customHeight="1" x14ac:dyDescent="0.2">
      <c r="A18" s="3" t="s">
        <v>17</v>
      </c>
      <c r="B18" s="4">
        <v>0.94</v>
      </c>
      <c r="C18" s="4">
        <v>0.35</v>
      </c>
      <c r="D18" s="4">
        <v>4.1399999999999997</v>
      </c>
      <c r="E18" s="4">
        <v>0.38</v>
      </c>
      <c r="F18" s="4">
        <v>4.8899999999999997</v>
      </c>
      <c r="G18" s="4">
        <v>0.45</v>
      </c>
    </row>
    <row r="19" spans="1:7" ht="29.25" customHeight="1" x14ac:dyDescent="0.2">
      <c r="A19" s="3" t="s">
        <v>18</v>
      </c>
      <c r="B19" s="4">
        <v>0.28999999999999998</v>
      </c>
      <c r="C19" s="4">
        <v>0.09</v>
      </c>
      <c r="D19" s="4">
        <v>0.47</v>
      </c>
      <c r="E19" s="4">
        <v>0.15</v>
      </c>
      <c r="F19" s="4">
        <v>0</v>
      </c>
      <c r="G19" s="4">
        <v>0</v>
      </c>
    </row>
    <row r="20" spans="1:7" ht="18" customHeight="1" x14ac:dyDescent="0.2">
      <c r="A20" s="3" t="s">
        <v>19</v>
      </c>
      <c r="B20" s="4">
        <v>0.86</v>
      </c>
      <c r="C20" s="4">
        <v>0.31</v>
      </c>
      <c r="D20" s="4">
        <v>3.6</v>
      </c>
      <c r="E20" s="4">
        <v>0.09</v>
      </c>
      <c r="F20" s="4">
        <v>2.52</v>
      </c>
      <c r="G20" s="4">
        <v>0.06</v>
      </c>
    </row>
    <row r="21" spans="1:7" ht="18" customHeight="1" x14ac:dyDescent="0.2">
      <c r="A21" s="3" t="s">
        <v>20</v>
      </c>
      <c r="B21" s="4">
        <v>0.45</v>
      </c>
      <c r="C21" s="4">
        <v>0.17</v>
      </c>
      <c r="D21" s="4">
        <v>1.34</v>
      </c>
      <c r="E21" s="4">
        <v>0.02</v>
      </c>
      <c r="F21" s="4">
        <v>1.58</v>
      </c>
      <c r="G21" s="4">
        <v>0.02</v>
      </c>
    </row>
    <row r="22" spans="1:7" ht="18" customHeight="1" x14ac:dyDescent="0.2">
      <c r="A22" s="3" t="s">
        <v>21</v>
      </c>
      <c r="B22" s="4">
        <v>0.01</v>
      </c>
      <c r="C22" s="4">
        <v>0.01</v>
      </c>
      <c r="D22" s="4">
        <v>0.24</v>
      </c>
      <c r="E22" s="4">
        <v>0.08</v>
      </c>
      <c r="F22" s="4">
        <v>0.28000000000000003</v>
      </c>
      <c r="G22" s="4">
        <v>0.09</v>
      </c>
    </row>
    <row r="23" spans="1:7" ht="31.5" customHeight="1" x14ac:dyDescent="0.2">
      <c r="A23" s="3" t="s">
        <v>22</v>
      </c>
      <c r="B23" s="4">
        <v>0.62</v>
      </c>
      <c r="C23" s="4">
        <v>0.21</v>
      </c>
      <c r="D23" s="4">
        <v>0.18</v>
      </c>
      <c r="E23" s="4">
        <v>0</v>
      </c>
      <c r="F23" s="4">
        <v>0.18</v>
      </c>
      <c r="G23" s="4">
        <v>0</v>
      </c>
    </row>
    <row r="24" spans="1:7" ht="18" customHeight="1" x14ac:dyDescent="0.2">
      <c r="A24" s="3" t="s">
        <v>23</v>
      </c>
      <c r="B24" s="4">
        <v>0</v>
      </c>
      <c r="C24" s="4">
        <v>0.03</v>
      </c>
      <c r="D24" s="4">
        <v>0.39</v>
      </c>
      <c r="E24" s="4">
        <v>0</v>
      </c>
      <c r="F24" s="4">
        <v>0.23</v>
      </c>
      <c r="G24" s="4">
        <v>0</v>
      </c>
    </row>
    <row r="25" spans="1:7" ht="18" customHeight="1" x14ac:dyDescent="0.2">
      <c r="A25" s="5" t="s">
        <v>24</v>
      </c>
      <c r="B25" s="4">
        <v>0.41</v>
      </c>
      <c r="C25" s="4">
        <v>0.05</v>
      </c>
      <c r="D25" s="4">
        <v>0.3</v>
      </c>
      <c r="E25" s="4">
        <v>0</v>
      </c>
      <c r="F25" s="4">
        <v>0.24</v>
      </c>
      <c r="G25" s="4">
        <v>0</v>
      </c>
    </row>
    <row r="26" spans="1:7" ht="18" customHeight="1" x14ac:dyDescent="0.2">
      <c r="A26" s="3" t="s">
        <v>25</v>
      </c>
      <c r="B26" s="4">
        <v>7.0000000000000007E-2</v>
      </c>
      <c r="C26" s="4">
        <v>0.09</v>
      </c>
      <c r="D26" s="4">
        <v>0</v>
      </c>
      <c r="E26" s="4">
        <v>0</v>
      </c>
      <c r="F26" s="4">
        <v>0</v>
      </c>
      <c r="G26" s="4">
        <v>0</v>
      </c>
    </row>
    <row r="27" spans="1:7" ht="18" customHeight="1" x14ac:dyDescent="0.2">
      <c r="A27" s="3" t="s">
        <v>26</v>
      </c>
      <c r="B27" s="4">
        <v>0.28999999999999998</v>
      </c>
      <c r="C27" s="4">
        <v>0.03</v>
      </c>
      <c r="D27" s="4">
        <v>0.63</v>
      </c>
      <c r="E27" s="4">
        <v>0</v>
      </c>
      <c r="F27" s="4">
        <v>0.74</v>
      </c>
      <c r="G27" s="4">
        <v>0</v>
      </c>
    </row>
    <row r="28" spans="1:7" ht="29.25" hidden="1" customHeight="1" x14ac:dyDescent="0.2">
      <c r="A28" s="3" t="s">
        <v>27</v>
      </c>
      <c r="B28" s="4">
        <v>2.46</v>
      </c>
      <c r="C28" s="4">
        <v>0.3</v>
      </c>
      <c r="D28" s="4">
        <v>0</v>
      </c>
      <c r="E28" s="4">
        <v>0</v>
      </c>
      <c r="F28" s="4">
        <v>0</v>
      </c>
      <c r="G28" s="4">
        <v>0</v>
      </c>
    </row>
    <row r="29" spans="1:7" ht="31.5" customHeight="1" x14ac:dyDescent="0.2">
      <c r="A29" s="3" t="s">
        <v>28</v>
      </c>
      <c r="B29" s="4">
        <v>3.84</v>
      </c>
      <c r="C29" s="4">
        <v>0.21</v>
      </c>
      <c r="D29" s="4">
        <v>1.65</v>
      </c>
      <c r="E29" s="4">
        <v>0</v>
      </c>
      <c r="F29" s="4">
        <v>1.65</v>
      </c>
      <c r="G29" s="4">
        <v>0</v>
      </c>
    </row>
    <row r="30" spans="1:7" ht="18" customHeight="1" x14ac:dyDescent="0.2">
      <c r="A30" s="3" t="s">
        <v>29</v>
      </c>
      <c r="B30" s="4">
        <v>1.76</v>
      </c>
      <c r="C30" s="4">
        <v>0.13</v>
      </c>
      <c r="D30" s="4">
        <v>16.61</v>
      </c>
      <c r="E30" s="4">
        <v>0</v>
      </c>
      <c r="F30" s="4">
        <v>19.600000000000001</v>
      </c>
      <c r="G30" s="4">
        <v>0</v>
      </c>
    </row>
    <row r="31" spans="1:7" ht="18" customHeight="1" x14ac:dyDescent="0.2">
      <c r="A31" s="3" t="s">
        <v>30</v>
      </c>
      <c r="B31" s="4">
        <v>0.64</v>
      </c>
      <c r="C31" s="4">
        <v>0.49</v>
      </c>
      <c r="D31" s="4">
        <v>1.7</v>
      </c>
      <c r="E31" s="4">
        <v>0.86</v>
      </c>
      <c r="F31" s="4">
        <v>2.0099999999999998</v>
      </c>
      <c r="G31" s="4">
        <v>1.01</v>
      </c>
    </row>
    <row r="32" spans="1:7" ht="18" customHeight="1" x14ac:dyDescent="0.2">
      <c r="A32" s="3" t="s">
        <v>31</v>
      </c>
      <c r="B32" s="4">
        <v>1.89</v>
      </c>
      <c r="C32" s="4">
        <v>0.5</v>
      </c>
      <c r="D32" s="4">
        <v>1.45</v>
      </c>
      <c r="E32" s="4">
        <v>0.31</v>
      </c>
      <c r="F32" s="4">
        <v>1.71</v>
      </c>
      <c r="G32" s="4">
        <v>0.37</v>
      </c>
    </row>
    <row r="33" spans="1:7" ht="18" customHeight="1" x14ac:dyDescent="0.2">
      <c r="A33" s="3" t="s">
        <v>32</v>
      </c>
      <c r="B33" s="4">
        <v>0.51</v>
      </c>
      <c r="C33" s="4">
        <v>0.16</v>
      </c>
      <c r="D33" s="4">
        <v>5.1100000000000003</v>
      </c>
      <c r="E33" s="4">
        <v>0.83</v>
      </c>
      <c r="F33" s="4">
        <v>6.03</v>
      </c>
      <c r="G33" s="4">
        <v>0.98</v>
      </c>
    </row>
    <row r="34" spans="1:7" ht="18" customHeight="1" x14ac:dyDescent="0.2">
      <c r="A34" s="3" t="s">
        <v>33</v>
      </c>
      <c r="B34" s="4">
        <v>7.0000000000000007E-2</v>
      </c>
      <c r="C34" s="4">
        <v>0.04</v>
      </c>
      <c r="D34" s="4">
        <v>0.63</v>
      </c>
      <c r="E34" s="4">
        <v>0.15</v>
      </c>
      <c r="F34" s="4">
        <v>0.74</v>
      </c>
      <c r="G34" s="4">
        <v>0.18</v>
      </c>
    </row>
    <row r="35" spans="1:7" ht="18" customHeight="1" x14ac:dyDescent="0.2">
      <c r="A35" s="3" t="s">
        <v>34</v>
      </c>
      <c r="B35" s="4">
        <v>0.54</v>
      </c>
      <c r="C35" s="4">
        <v>0.59</v>
      </c>
      <c r="D35" s="4">
        <v>4.53</v>
      </c>
      <c r="E35" s="4">
        <v>5.03</v>
      </c>
      <c r="F35" s="4">
        <v>5.35</v>
      </c>
      <c r="G35" s="4">
        <v>5.94</v>
      </c>
    </row>
    <row r="36" spans="1:7" ht="18" customHeight="1" x14ac:dyDescent="0.2">
      <c r="A36" s="3"/>
      <c r="B36" s="4">
        <v>0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</row>
    <row r="37" spans="1:7" ht="31.5" customHeight="1" x14ac:dyDescent="0.2">
      <c r="A37" s="3" t="s">
        <v>35</v>
      </c>
      <c r="B37" s="4">
        <v>0.32</v>
      </c>
      <c r="C37" s="4">
        <v>0</v>
      </c>
      <c r="D37" s="4">
        <v>2.69</v>
      </c>
      <c r="E37" s="4">
        <v>0</v>
      </c>
      <c r="F37" s="4">
        <v>3.17</v>
      </c>
      <c r="G37" s="4">
        <v>0</v>
      </c>
    </row>
    <row r="38" spans="1:7" ht="18" customHeight="1" x14ac:dyDescent="0.2">
      <c r="A38" s="3" t="s">
        <v>36</v>
      </c>
      <c r="B38" s="4">
        <v>1.84</v>
      </c>
      <c r="C38" s="4">
        <v>0.51</v>
      </c>
      <c r="D38" s="4">
        <v>0</v>
      </c>
      <c r="E38" s="4">
        <v>0</v>
      </c>
      <c r="F38" s="4">
        <v>0</v>
      </c>
      <c r="G38" s="4">
        <v>0</v>
      </c>
    </row>
    <row r="39" spans="1:7" ht="18" customHeight="1" x14ac:dyDescent="0.2">
      <c r="A39" s="3" t="s">
        <v>37</v>
      </c>
      <c r="B39" s="4">
        <v>0</v>
      </c>
      <c r="C39" s="4">
        <v>0</v>
      </c>
      <c r="D39" s="4">
        <v>0.34</v>
      </c>
      <c r="E39" s="4">
        <v>0</v>
      </c>
      <c r="F39" s="4">
        <v>0.4</v>
      </c>
      <c r="G39" s="4">
        <v>0</v>
      </c>
    </row>
    <row r="40" spans="1:7" ht="18" customHeight="1" x14ac:dyDescent="0.2">
      <c r="A40" s="3" t="s">
        <v>38</v>
      </c>
      <c r="B40" s="4">
        <v>0.95</v>
      </c>
      <c r="C40" s="4">
        <v>0.28999999999999998</v>
      </c>
      <c r="D40" s="4">
        <v>13.02</v>
      </c>
      <c r="E40" s="4">
        <v>1.47</v>
      </c>
      <c r="F40" s="4">
        <v>15.36</v>
      </c>
      <c r="G40" s="4">
        <v>1.73</v>
      </c>
    </row>
    <row r="41" spans="1:7" ht="15.75" x14ac:dyDescent="0.2">
      <c r="A41" s="301" t="s">
        <v>39</v>
      </c>
      <c r="B41" s="6">
        <f t="shared" ref="B41:G41" si="0">SUM(B7:B40)</f>
        <v>22.92</v>
      </c>
      <c r="C41" s="6">
        <f t="shared" si="0"/>
        <v>8</v>
      </c>
      <c r="D41" s="6">
        <f t="shared" si="0"/>
        <v>85.31</v>
      </c>
      <c r="E41" s="6">
        <f t="shared" si="0"/>
        <v>19.77</v>
      </c>
      <c r="F41" s="6">
        <f t="shared" si="0"/>
        <v>97.72</v>
      </c>
      <c r="G41" s="6">
        <f t="shared" si="0"/>
        <v>22.51</v>
      </c>
    </row>
    <row r="42" spans="1:7" ht="15.75" x14ac:dyDescent="0.2">
      <c r="A42" s="302"/>
      <c r="B42" s="303">
        <f>B41+C41</f>
        <v>30.92</v>
      </c>
      <c r="C42" s="304"/>
      <c r="D42" s="303">
        <f>D41+E41</f>
        <v>105.08</v>
      </c>
      <c r="E42" s="304"/>
      <c r="F42" s="303">
        <f>F41+G41</f>
        <v>120.23</v>
      </c>
      <c r="G42" s="304"/>
    </row>
    <row r="43" spans="1:7" x14ac:dyDescent="0.2">
      <c r="A43" s="7"/>
      <c r="B43" s="8"/>
      <c r="C43" s="9"/>
      <c r="D43" s="9"/>
      <c r="E43" s="9"/>
      <c r="F43" s="9"/>
      <c r="G43" s="9"/>
    </row>
  </sheetData>
  <mergeCells count="11">
    <mergeCell ref="D1:G1"/>
    <mergeCell ref="A41:A42"/>
    <mergeCell ref="B42:C42"/>
    <mergeCell ref="D42:E42"/>
    <mergeCell ref="F42:G42"/>
    <mergeCell ref="A2:G2"/>
    <mergeCell ref="A3:A6"/>
    <mergeCell ref="B3:G3"/>
    <mergeCell ref="B4:C5"/>
    <mergeCell ref="D4:E5"/>
    <mergeCell ref="F4:G5"/>
  </mergeCells>
  <phoneticPr fontId="12" type="noConversion"/>
  <pageMargins left="0.59055118110236227" right="0.39370078740157483" top="0.59055118110236227" bottom="0.39370078740157483" header="0.51181102362204722" footer="0.51181102362204722"/>
  <pageSetup paperSize="9" scale="9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view="pageBreakPreview" zoomScaleNormal="100" zoomScaleSheetLayoutView="100" workbookViewId="0">
      <selection activeCell="F1" sqref="F1:H1"/>
    </sheetView>
  </sheetViews>
  <sheetFormatPr defaultRowHeight="12.75" x14ac:dyDescent="0.2"/>
  <cols>
    <col min="1" max="1" width="24.7109375" style="27" customWidth="1"/>
    <col min="2" max="2" width="22.140625" style="27" customWidth="1"/>
    <col min="3" max="3" width="13.28515625" style="27" customWidth="1"/>
    <col min="4" max="4" width="16.85546875" style="27" customWidth="1"/>
    <col min="5" max="5" width="7.85546875" style="27" customWidth="1"/>
    <col min="6" max="6" width="17.42578125" style="27" customWidth="1"/>
    <col min="7" max="7" width="8.5703125" style="27" customWidth="1"/>
    <col min="8" max="8" width="18.28515625" style="27" customWidth="1"/>
    <col min="9" max="256" width="9.140625" style="27"/>
    <col min="257" max="257" width="34.7109375" style="27" customWidth="1"/>
    <col min="258" max="258" width="16.140625" style="27" customWidth="1"/>
    <col min="259" max="259" width="9.42578125" style="27" customWidth="1"/>
    <col min="260" max="260" width="16.85546875" style="27" customWidth="1"/>
    <col min="261" max="261" width="7.85546875" style="27" customWidth="1"/>
    <col min="262" max="262" width="17.42578125" style="27" customWidth="1"/>
    <col min="263" max="263" width="8.5703125" style="27" customWidth="1"/>
    <col min="264" max="264" width="18.28515625" style="27" customWidth="1"/>
    <col min="265" max="512" width="9.140625" style="27"/>
    <col min="513" max="513" width="34.7109375" style="27" customWidth="1"/>
    <col min="514" max="514" width="16.140625" style="27" customWidth="1"/>
    <col min="515" max="515" width="9.42578125" style="27" customWidth="1"/>
    <col min="516" max="516" width="16.85546875" style="27" customWidth="1"/>
    <col min="517" max="517" width="7.85546875" style="27" customWidth="1"/>
    <col min="518" max="518" width="17.42578125" style="27" customWidth="1"/>
    <col min="519" max="519" width="8.5703125" style="27" customWidth="1"/>
    <col min="520" max="520" width="18.28515625" style="27" customWidth="1"/>
    <col min="521" max="768" width="9.140625" style="27"/>
    <col min="769" max="769" width="34.7109375" style="27" customWidth="1"/>
    <col min="770" max="770" width="16.140625" style="27" customWidth="1"/>
    <col min="771" max="771" width="9.42578125" style="27" customWidth="1"/>
    <col min="772" max="772" width="16.85546875" style="27" customWidth="1"/>
    <col min="773" max="773" width="7.85546875" style="27" customWidth="1"/>
    <col min="774" max="774" width="17.42578125" style="27" customWidth="1"/>
    <col min="775" max="775" width="8.5703125" style="27" customWidth="1"/>
    <col min="776" max="776" width="18.28515625" style="27" customWidth="1"/>
    <col min="777" max="1024" width="9.140625" style="27"/>
    <col min="1025" max="1025" width="34.7109375" style="27" customWidth="1"/>
    <col min="1026" max="1026" width="16.140625" style="27" customWidth="1"/>
    <col min="1027" max="1027" width="9.42578125" style="27" customWidth="1"/>
    <col min="1028" max="1028" width="16.85546875" style="27" customWidth="1"/>
    <col min="1029" max="1029" width="7.85546875" style="27" customWidth="1"/>
    <col min="1030" max="1030" width="17.42578125" style="27" customWidth="1"/>
    <col min="1031" max="1031" width="8.5703125" style="27" customWidth="1"/>
    <col min="1032" max="1032" width="18.28515625" style="27" customWidth="1"/>
    <col min="1033" max="1280" width="9.140625" style="27"/>
    <col min="1281" max="1281" width="34.7109375" style="27" customWidth="1"/>
    <col min="1282" max="1282" width="16.140625" style="27" customWidth="1"/>
    <col min="1283" max="1283" width="9.42578125" style="27" customWidth="1"/>
    <col min="1284" max="1284" width="16.85546875" style="27" customWidth="1"/>
    <col min="1285" max="1285" width="7.85546875" style="27" customWidth="1"/>
    <col min="1286" max="1286" width="17.42578125" style="27" customWidth="1"/>
    <col min="1287" max="1287" width="8.5703125" style="27" customWidth="1"/>
    <col min="1288" max="1288" width="18.28515625" style="27" customWidth="1"/>
    <col min="1289" max="1536" width="9.140625" style="27"/>
    <col min="1537" max="1537" width="34.7109375" style="27" customWidth="1"/>
    <col min="1538" max="1538" width="16.140625" style="27" customWidth="1"/>
    <col min="1539" max="1539" width="9.42578125" style="27" customWidth="1"/>
    <col min="1540" max="1540" width="16.85546875" style="27" customWidth="1"/>
    <col min="1541" max="1541" width="7.85546875" style="27" customWidth="1"/>
    <col min="1542" max="1542" width="17.42578125" style="27" customWidth="1"/>
    <col min="1543" max="1543" width="8.5703125" style="27" customWidth="1"/>
    <col min="1544" max="1544" width="18.28515625" style="27" customWidth="1"/>
    <col min="1545" max="1792" width="9.140625" style="27"/>
    <col min="1793" max="1793" width="34.7109375" style="27" customWidth="1"/>
    <col min="1794" max="1794" width="16.140625" style="27" customWidth="1"/>
    <col min="1795" max="1795" width="9.42578125" style="27" customWidth="1"/>
    <col min="1796" max="1796" width="16.85546875" style="27" customWidth="1"/>
    <col min="1797" max="1797" width="7.85546875" style="27" customWidth="1"/>
    <col min="1798" max="1798" width="17.42578125" style="27" customWidth="1"/>
    <col min="1799" max="1799" width="8.5703125" style="27" customWidth="1"/>
    <col min="1800" max="1800" width="18.28515625" style="27" customWidth="1"/>
    <col min="1801" max="2048" width="9.140625" style="27"/>
    <col min="2049" max="2049" width="34.7109375" style="27" customWidth="1"/>
    <col min="2050" max="2050" width="16.140625" style="27" customWidth="1"/>
    <col min="2051" max="2051" width="9.42578125" style="27" customWidth="1"/>
    <col min="2052" max="2052" width="16.85546875" style="27" customWidth="1"/>
    <col min="2053" max="2053" width="7.85546875" style="27" customWidth="1"/>
    <col min="2054" max="2054" width="17.42578125" style="27" customWidth="1"/>
    <col min="2055" max="2055" width="8.5703125" style="27" customWidth="1"/>
    <col min="2056" max="2056" width="18.28515625" style="27" customWidth="1"/>
    <col min="2057" max="2304" width="9.140625" style="27"/>
    <col min="2305" max="2305" width="34.7109375" style="27" customWidth="1"/>
    <col min="2306" max="2306" width="16.140625" style="27" customWidth="1"/>
    <col min="2307" max="2307" width="9.42578125" style="27" customWidth="1"/>
    <col min="2308" max="2308" width="16.85546875" style="27" customWidth="1"/>
    <col min="2309" max="2309" width="7.85546875" style="27" customWidth="1"/>
    <col min="2310" max="2310" width="17.42578125" style="27" customWidth="1"/>
    <col min="2311" max="2311" width="8.5703125" style="27" customWidth="1"/>
    <col min="2312" max="2312" width="18.28515625" style="27" customWidth="1"/>
    <col min="2313" max="2560" width="9.140625" style="27"/>
    <col min="2561" max="2561" width="34.7109375" style="27" customWidth="1"/>
    <col min="2562" max="2562" width="16.140625" style="27" customWidth="1"/>
    <col min="2563" max="2563" width="9.42578125" style="27" customWidth="1"/>
    <col min="2564" max="2564" width="16.85546875" style="27" customWidth="1"/>
    <col min="2565" max="2565" width="7.85546875" style="27" customWidth="1"/>
    <col min="2566" max="2566" width="17.42578125" style="27" customWidth="1"/>
    <col min="2567" max="2567" width="8.5703125" style="27" customWidth="1"/>
    <col min="2568" max="2568" width="18.28515625" style="27" customWidth="1"/>
    <col min="2569" max="2816" width="9.140625" style="27"/>
    <col min="2817" max="2817" width="34.7109375" style="27" customWidth="1"/>
    <col min="2818" max="2818" width="16.140625" style="27" customWidth="1"/>
    <col min="2819" max="2819" width="9.42578125" style="27" customWidth="1"/>
    <col min="2820" max="2820" width="16.85546875" style="27" customWidth="1"/>
    <col min="2821" max="2821" width="7.85546875" style="27" customWidth="1"/>
    <col min="2822" max="2822" width="17.42578125" style="27" customWidth="1"/>
    <col min="2823" max="2823" width="8.5703125" style="27" customWidth="1"/>
    <col min="2824" max="2824" width="18.28515625" style="27" customWidth="1"/>
    <col min="2825" max="3072" width="9.140625" style="27"/>
    <col min="3073" max="3073" width="34.7109375" style="27" customWidth="1"/>
    <col min="3074" max="3074" width="16.140625" style="27" customWidth="1"/>
    <col min="3075" max="3075" width="9.42578125" style="27" customWidth="1"/>
    <col min="3076" max="3076" width="16.85546875" style="27" customWidth="1"/>
    <col min="3077" max="3077" width="7.85546875" style="27" customWidth="1"/>
    <col min="3078" max="3078" width="17.42578125" style="27" customWidth="1"/>
    <col min="3079" max="3079" width="8.5703125" style="27" customWidth="1"/>
    <col min="3080" max="3080" width="18.28515625" style="27" customWidth="1"/>
    <col min="3081" max="3328" width="9.140625" style="27"/>
    <col min="3329" max="3329" width="34.7109375" style="27" customWidth="1"/>
    <col min="3330" max="3330" width="16.140625" style="27" customWidth="1"/>
    <col min="3331" max="3331" width="9.42578125" style="27" customWidth="1"/>
    <col min="3332" max="3332" width="16.85546875" style="27" customWidth="1"/>
    <col min="3333" max="3333" width="7.85546875" style="27" customWidth="1"/>
    <col min="3334" max="3334" width="17.42578125" style="27" customWidth="1"/>
    <col min="3335" max="3335" width="8.5703125" style="27" customWidth="1"/>
    <col min="3336" max="3336" width="18.28515625" style="27" customWidth="1"/>
    <col min="3337" max="3584" width="9.140625" style="27"/>
    <col min="3585" max="3585" width="34.7109375" style="27" customWidth="1"/>
    <col min="3586" max="3586" width="16.140625" style="27" customWidth="1"/>
    <col min="3587" max="3587" width="9.42578125" style="27" customWidth="1"/>
    <col min="3588" max="3588" width="16.85546875" style="27" customWidth="1"/>
    <col min="3589" max="3589" width="7.85546875" style="27" customWidth="1"/>
    <col min="3590" max="3590" width="17.42578125" style="27" customWidth="1"/>
    <col min="3591" max="3591" width="8.5703125" style="27" customWidth="1"/>
    <col min="3592" max="3592" width="18.28515625" style="27" customWidth="1"/>
    <col min="3593" max="3840" width="9.140625" style="27"/>
    <col min="3841" max="3841" width="34.7109375" style="27" customWidth="1"/>
    <col min="3842" max="3842" width="16.140625" style="27" customWidth="1"/>
    <col min="3843" max="3843" width="9.42578125" style="27" customWidth="1"/>
    <col min="3844" max="3844" width="16.85546875" style="27" customWidth="1"/>
    <col min="3845" max="3845" width="7.85546875" style="27" customWidth="1"/>
    <col min="3846" max="3846" width="17.42578125" style="27" customWidth="1"/>
    <col min="3847" max="3847" width="8.5703125" style="27" customWidth="1"/>
    <col min="3848" max="3848" width="18.28515625" style="27" customWidth="1"/>
    <col min="3849" max="4096" width="9.140625" style="27"/>
    <col min="4097" max="4097" width="34.7109375" style="27" customWidth="1"/>
    <col min="4098" max="4098" width="16.140625" style="27" customWidth="1"/>
    <col min="4099" max="4099" width="9.42578125" style="27" customWidth="1"/>
    <col min="4100" max="4100" width="16.85546875" style="27" customWidth="1"/>
    <col min="4101" max="4101" width="7.85546875" style="27" customWidth="1"/>
    <col min="4102" max="4102" width="17.42578125" style="27" customWidth="1"/>
    <col min="4103" max="4103" width="8.5703125" style="27" customWidth="1"/>
    <col min="4104" max="4104" width="18.28515625" style="27" customWidth="1"/>
    <col min="4105" max="4352" width="9.140625" style="27"/>
    <col min="4353" max="4353" width="34.7109375" style="27" customWidth="1"/>
    <col min="4354" max="4354" width="16.140625" style="27" customWidth="1"/>
    <col min="4355" max="4355" width="9.42578125" style="27" customWidth="1"/>
    <col min="4356" max="4356" width="16.85546875" style="27" customWidth="1"/>
    <col min="4357" max="4357" width="7.85546875" style="27" customWidth="1"/>
    <col min="4358" max="4358" width="17.42578125" style="27" customWidth="1"/>
    <col min="4359" max="4359" width="8.5703125" style="27" customWidth="1"/>
    <col min="4360" max="4360" width="18.28515625" style="27" customWidth="1"/>
    <col min="4361" max="4608" width="9.140625" style="27"/>
    <col min="4609" max="4609" width="34.7109375" style="27" customWidth="1"/>
    <col min="4610" max="4610" width="16.140625" style="27" customWidth="1"/>
    <col min="4611" max="4611" width="9.42578125" style="27" customWidth="1"/>
    <col min="4612" max="4612" width="16.85546875" style="27" customWidth="1"/>
    <col min="4613" max="4613" width="7.85546875" style="27" customWidth="1"/>
    <col min="4614" max="4614" width="17.42578125" style="27" customWidth="1"/>
    <col min="4615" max="4615" width="8.5703125" style="27" customWidth="1"/>
    <col min="4616" max="4616" width="18.28515625" style="27" customWidth="1"/>
    <col min="4617" max="4864" width="9.140625" style="27"/>
    <col min="4865" max="4865" width="34.7109375" style="27" customWidth="1"/>
    <col min="4866" max="4866" width="16.140625" style="27" customWidth="1"/>
    <col min="4867" max="4867" width="9.42578125" style="27" customWidth="1"/>
    <col min="4868" max="4868" width="16.85546875" style="27" customWidth="1"/>
    <col min="4869" max="4869" width="7.85546875" style="27" customWidth="1"/>
    <col min="4870" max="4870" width="17.42578125" style="27" customWidth="1"/>
    <col min="4871" max="4871" width="8.5703125" style="27" customWidth="1"/>
    <col min="4872" max="4872" width="18.28515625" style="27" customWidth="1"/>
    <col min="4873" max="5120" width="9.140625" style="27"/>
    <col min="5121" max="5121" width="34.7109375" style="27" customWidth="1"/>
    <col min="5122" max="5122" width="16.140625" style="27" customWidth="1"/>
    <col min="5123" max="5123" width="9.42578125" style="27" customWidth="1"/>
    <col min="5124" max="5124" width="16.85546875" style="27" customWidth="1"/>
    <col min="5125" max="5125" width="7.85546875" style="27" customWidth="1"/>
    <col min="5126" max="5126" width="17.42578125" style="27" customWidth="1"/>
    <col min="5127" max="5127" width="8.5703125" style="27" customWidth="1"/>
    <col min="5128" max="5128" width="18.28515625" style="27" customWidth="1"/>
    <col min="5129" max="5376" width="9.140625" style="27"/>
    <col min="5377" max="5377" width="34.7109375" style="27" customWidth="1"/>
    <col min="5378" max="5378" width="16.140625" style="27" customWidth="1"/>
    <col min="5379" max="5379" width="9.42578125" style="27" customWidth="1"/>
    <col min="5380" max="5380" width="16.85546875" style="27" customWidth="1"/>
    <col min="5381" max="5381" width="7.85546875" style="27" customWidth="1"/>
    <col min="5382" max="5382" width="17.42578125" style="27" customWidth="1"/>
    <col min="5383" max="5383" width="8.5703125" style="27" customWidth="1"/>
    <col min="5384" max="5384" width="18.28515625" style="27" customWidth="1"/>
    <col min="5385" max="5632" width="9.140625" style="27"/>
    <col min="5633" max="5633" width="34.7109375" style="27" customWidth="1"/>
    <col min="5634" max="5634" width="16.140625" style="27" customWidth="1"/>
    <col min="5635" max="5635" width="9.42578125" style="27" customWidth="1"/>
    <col min="5636" max="5636" width="16.85546875" style="27" customWidth="1"/>
    <col min="5637" max="5637" width="7.85546875" style="27" customWidth="1"/>
    <col min="5638" max="5638" width="17.42578125" style="27" customWidth="1"/>
    <col min="5639" max="5639" width="8.5703125" style="27" customWidth="1"/>
    <col min="5640" max="5640" width="18.28515625" style="27" customWidth="1"/>
    <col min="5641" max="5888" width="9.140625" style="27"/>
    <col min="5889" max="5889" width="34.7109375" style="27" customWidth="1"/>
    <col min="5890" max="5890" width="16.140625" style="27" customWidth="1"/>
    <col min="5891" max="5891" width="9.42578125" style="27" customWidth="1"/>
    <col min="5892" max="5892" width="16.85546875" style="27" customWidth="1"/>
    <col min="5893" max="5893" width="7.85546875" style="27" customWidth="1"/>
    <col min="5894" max="5894" width="17.42578125" style="27" customWidth="1"/>
    <col min="5895" max="5895" width="8.5703125" style="27" customWidth="1"/>
    <col min="5896" max="5896" width="18.28515625" style="27" customWidth="1"/>
    <col min="5897" max="6144" width="9.140625" style="27"/>
    <col min="6145" max="6145" width="34.7109375" style="27" customWidth="1"/>
    <col min="6146" max="6146" width="16.140625" style="27" customWidth="1"/>
    <col min="6147" max="6147" width="9.42578125" style="27" customWidth="1"/>
    <col min="6148" max="6148" width="16.85546875" style="27" customWidth="1"/>
    <col min="6149" max="6149" width="7.85546875" style="27" customWidth="1"/>
    <col min="6150" max="6150" width="17.42578125" style="27" customWidth="1"/>
    <col min="6151" max="6151" width="8.5703125" style="27" customWidth="1"/>
    <col min="6152" max="6152" width="18.28515625" style="27" customWidth="1"/>
    <col min="6153" max="6400" width="9.140625" style="27"/>
    <col min="6401" max="6401" width="34.7109375" style="27" customWidth="1"/>
    <col min="6402" max="6402" width="16.140625" style="27" customWidth="1"/>
    <col min="6403" max="6403" width="9.42578125" style="27" customWidth="1"/>
    <col min="6404" max="6404" width="16.85546875" style="27" customWidth="1"/>
    <col min="6405" max="6405" width="7.85546875" style="27" customWidth="1"/>
    <col min="6406" max="6406" width="17.42578125" style="27" customWidth="1"/>
    <col min="6407" max="6407" width="8.5703125" style="27" customWidth="1"/>
    <col min="6408" max="6408" width="18.28515625" style="27" customWidth="1"/>
    <col min="6409" max="6656" width="9.140625" style="27"/>
    <col min="6657" max="6657" width="34.7109375" style="27" customWidth="1"/>
    <col min="6658" max="6658" width="16.140625" style="27" customWidth="1"/>
    <col min="6659" max="6659" width="9.42578125" style="27" customWidth="1"/>
    <col min="6660" max="6660" width="16.85546875" style="27" customWidth="1"/>
    <col min="6661" max="6661" width="7.85546875" style="27" customWidth="1"/>
    <col min="6662" max="6662" width="17.42578125" style="27" customWidth="1"/>
    <col min="6663" max="6663" width="8.5703125" style="27" customWidth="1"/>
    <col min="6664" max="6664" width="18.28515625" style="27" customWidth="1"/>
    <col min="6665" max="6912" width="9.140625" style="27"/>
    <col min="6913" max="6913" width="34.7109375" style="27" customWidth="1"/>
    <col min="6914" max="6914" width="16.140625" style="27" customWidth="1"/>
    <col min="6915" max="6915" width="9.42578125" style="27" customWidth="1"/>
    <col min="6916" max="6916" width="16.85546875" style="27" customWidth="1"/>
    <col min="6917" max="6917" width="7.85546875" style="27" customWidth="1"/>
    <col min="6918" max="6918" width="17.42578125" style="27" customWidth="1"/>
    <col min="6919" max="6919" width="8.5703125" style="27" customWidth="1"/>
    <col min="6920" max="6920" width="18.28515625" style="27" customWidth="1"/>
    <col min="6921" max="7168" width="9.140625" style="27"/>
    <col min="7169" max="7169" width="34.7109375" style="27" customWidth="1"/>
    <col min="7170" max="7170" width="16.140625" style="27" customWidth="1"/>
    <col min="7171" max="7171" width="9.42578125" style="27" customWidth="1"/>
    <col min="7172" max="7172" width="16.85546875" style="27" customWidth="1"/>
    <col min="7173" max="7173" width="7.85546875" style="27" customWidth="1"/>
    <col min="7174" max="7174" width="17.42578125" style="27" customWidth="1"/>
    <col min="7175" max="7175" width="8.5703125" style="27" customWidth="1"/>
    <col min="7176" max="7176" width="18.28515625" style="27" customWidth="1"/>
    <col min="7177" max="7424" width="9.140625" style="27"/>
    <col min="7425" max="7425" width="34.7109375" style="27" customWidth="1"/>
    <col min="7426" max="7426" width="16.140625" style="27" customWidth="1"/>
    <col min="7427" max="7427" width="9.42578125" style="27" customWidth="1"/>
    <col min="7428" max="7428" width="16.85546875" style="27" customWidth="1"/>
    <col min="7429" max="7429" width="7.85546875" style="27" customWidth="1"/>
    <col min="7430" max="7430" width="17.42578125" style="27" customWidth="1"/>
    <col min="7431" max="7431" width="8.5703125" style="27" customWidth="1"/>
    <col min="7432" max="7432" width="18.28515625" style="27" customWidth="1"/>
    <col min="7433" max="7680" width="9.140625" style="27"/>
    <col min="7681" max="7681" width="34.7109375" style="27" customWidth="1"/>
    <col min="7682" max="7682" width="16.140625" style="27" customWidth="1"/>
    <col min="7683" max="7683" width="9.42578125" style="27" customWidth="1"/>
    <col min="7684" max="7684" width="16.85546875" style="27" customWidth="1"/>
    <col min="7685" max="7685" width="7.85546875" style="27" customWidth="1"/>
    <col min="7686" max="7686" width="17.42578125" style="27" customWidth="1"/>
    <col min="7687" max="7687" width="8.5703125" style="27" customWidth="1"/>
    <col min="7688" max="7688" width="18.28515625" style="27" customWidth="1"/>
    <col min="7689" max="7936" width="9.140625" style="27"/>
    <col min="7937" max="7937" width="34.7109375" style="27" customWidth="1"/>
    <col min="7938" max="7938" width="16.140625" style="27" customWidth="1"/>
    <col min="7939" max="7939" width="9.42578125" style="27" customWidth="1"/>
    <col min="7940" max="7940" width="16.85546875" style="27" customWidth="1"/>
    <col min="7941" max="7941" width="7.85546875" style="27" customWidth="1"/>
    <col min="7942" max="7942" width="17.42578125" style="27" customWidth="1"/>
    <col min="7943" max="7943" width="8.5703125" style="27" customWidth="1"/>
    <col min="7944" max="7944" width="18.28515625" style="27" customWidth="1"/>
    <col min="7945" max="8192" width="9.140625" style="27"/>
    <col min="8193" max="8193" width="34.7109375" style="27" customWidth="1"/>
    <col min="8194" max="8194" width="16.140625" style="27" customWidth="1"/>
    <col min="8195" max="8195" width="9.42578125" style="27" customWidth="1"/>
    <col min="8196" max="8196" width="16.85546875" style="27" customWidth="1"/>
    <col min="8197" max="8197" width="7.85546875" style="27" customWidth="1"/>
    <col min="8198" max="8198" width="17.42578125" style="27" customWidth="1"/>
    <col min="8199" max="8199" width="8.5703125" style="27" customWidth="1"/>
    <col min="8200" max="8200" width="18.28515625" style="27" customWidth="1"/>
    <col min="8201" max="8448" width="9.140625" style="27"/>
    <col min="8449" max="8449" width="34.7109375" style="27" customWidth="1"/>
    <col min="8450" max="8450" width="16.140625" style="27" customWidth="1"/>
    <col min="8451" max="8451" width="9.42578125" style="27" customWidth="1"/>
    <col min="8452" max="8452" width="16.85546875" style="27" customWidth="1"/>
    <col min="8453" max="8453" width="7.85546875" style="27" customWidth="1"/>
    <col min="8454" max="8454" width="17.42578125" style="27" customWidth="1"/>
    <col min="8455" max="8455" width="8.5703125" style="27" customWidth="1"/>
    <col min="8456" max="8456" width="18.28515625" style="27" customWidth="1"/>
    <col min="8457" max="8704" width="9.140625" style="27"/>
    <col min="8705" max="8705" width="34.7109375" style="27" customWidth="1"/>
    <col min="8706" max="8706" width="16.140625" style="27" customWidth="1"/>
    <col min="8707" max="8707" width="9.42578125" style="27" customWidth="1"/>
    <col min="8708" max="8708" width="16.85546875" style="27" customWidth="1"/>
    <col min="8709" max="8709" width="7.85546875" style="27" customWidth="1"/>
    <col min="8710" max="8710" width="17.42578125" style="27" customWidth="1"/>
    <col min="8711" max="8711" width="8.5703125" style="27" customWidth="1"/>
    <col min="8712" max="8712" width="18.28515625" style="27" customWidth="1"/>
    <col min="8713" max="8960" width="9.140625" style="27"/>
    <col min="8961" max="8961" width="34.7109375" style="27" customWidth="1"/>
    <col min="8962" max="8962" width="16.140625" style="27" customWidth="1"/>
    <col min="8963" max="8963" width="9.42578125" style="27" customWidth="1"/>
    <col min="8964" max="8964" width="16.85546875" style="27" customWidth="1"/>
    <col min="8965" max="8965" width="7.85546875" style="27" customWidth="1"/>
    <col min="8966" max="8966" width="17.42578125" style="27" customWidth="1"/>
    <col min="8967" max="8967" width="8.5703125" style="27" customWidth="1"/>
    <col min="8968" max="8968" width="18.28515625" style="27" customWidth="1"/>
    <col min="8969" max="9216" width="9.140625" style="27"/>
    <col min="9217" max="9217" width="34.7109375" style="27" customWidth="1"/>
    <col min="9218" max="9218" width="16.140625" style="27" customWidth="1"/>
    <col min="9219" max="9219" width="9.42578125" style="27" customWidth="1"/>
    <col min="9220" max="9220" width="16.85546875" style="27" customWidth="1"/>
    <col min="9221" max="9221" width="7.85546875" style="27" customWidth="1"/>
    <col min="9222" max="9222" width="17.42578125" style="27" customWidth="1"/>
    <col min="9223" max="9223" width="8.5703125" style="27" customWidth="1"/>
    <col min="9224" max="9224" width="18.28515625" style="27" customWidth="1"/>
    <col min="9225" max="9472" width="9.140625" style="27"/>
    <col min="9473" max="9473" width="34.7109375" style="27" customWidth="1"/>
    <col min="9474" max="9474" width="16.140625" style="27" customWidth="1"/>
    <col min="9475" max="9475" width="9.42578125" style="27" customWidth="1"/>
    <col min="9476" max="9476" width="16.85546875" style="27" customWidth="1"/>
    <col min="9477" max="9477" width="7.85546875" style="27" customWidth="1"/>
    <col min="9478" max="9478" width="17.42578125" style="27" customWidth="1"/>
    <col min="9479" max="9479" width="8.5703125" style="27" customWidth="1"/>
    <col min="9480" max="9480" width="18.28515625" style="27" customWidth="1"/>
    <col min="9481" max="9728" width="9.140625" style="27"/>
    <col min="9729" max="9729" width="34.7109375" style="27" customWidth="1"/>
    <col min="9730" max="9730" width="16.140625" style="27" customWidth="1"/>
    <col min="9731" max="9731" width="9.42578125" style="27" customWidth="1"/>
    <col min="9732" max="9732" width="16.85546875" style="27" customWidth="1"/>
    <col min="9733" max="9733" width="7.85546875" style="27" customWidth="1"/>
    <col min="9734" max="9734" width="17.42578125" style="27" customWidth="1"/>
    <col min="9735" max="9735" width="8.5703125" style="27" customWidth="1"/>
    <col min="9736" max="9736" width="18.28515625" style="27" customWidth="1"/>
    <col min="9737" max="9984" width="9.140625" style="27"/>
    <col min="9985" max="9985" width="34.7109375" style="27" customWidth="1"/>
    <col min="9986" max="9986" width="16.140625" style="27" customWidth="1"/>
    <col min="9987" max="9987" width="9.42578125" style="27" customWidth="1"/>
    <col min="9988" max="9988" width="16.85546875" style="27" customWidth="1"/>
    <col min="9989" max="9989" width="7.85546875" style="27" customWidth="1"/>
    <col min="9990" max="9990" width="17.42578125" style="27" customWidth="1"/>
    <col min="9991" max="9991" width="8.5703125" style="27" customWidth="1"/>
    <col min="9992" max="9992" width="18.28515625" style="27" customWidth="1"/>
    <col min="9993" max="10240" width="9.140625" style="27"/>
    <col min="10241" max="10241" width="34.7109375" style="27" customWidth="1"/>
    <col min="10242" max="10242" width="16.140625" style="27" customWidth="1"/>
    <col min="10243" max="10243" width="9.42578125" style="27" customWidth="1"/>
    <col min="10244" max="10244" width="16.85546875" style="27" customWidth="1"/>
    <col min="10245" max="10245" width="7.85546875" style="27" customWidth="1"/>
    <col min="10246" max="10246" width="17.42578125" style="27" customWidth="1"/>
    <col min="10247" max="10247" width="8.5703125" style="27" customWidth="1"/>
    <col min="10248" max="10248" width="18.28515625" style="27" customWidth="1"/>
    <col min="10249" max="10496" width="9.140625" style="27"/>
    <col min="10497" max="10497" width="34.7109375" style="27" customWidth="1"/>
    <col min="10498" max="10498" width="16.140625" style="27" customWidth="1"/>
    <col min="10499" max="10499" width="9.42578125" style="27" customWidth="1"/>
    <col min="10500" max="10500" width="16.85546875" style="27" customWidth="1"/>
    <col min="10501" max="10501" width="7.85546875" style="27" customWidth="1"/>
    <col min="10502" max="10502" width="17.42578125" style="27" customWidth="1"/>
    <col min="10503" max="10503" width="8.5703125" style="27" customWidth="1"/>
    <col min="10504" max="10504" width="18.28515625" style="27" customWidth="1"/>
    <col min="10505" max="10752" width="9.140625" style="27"/>
    <col min="10753" max="10753" width="34.7109375" style="27" customWidth="1"/>
    <col min="10754" max="10754" width="16.140625" style="27" customWidth="1"/>
    <col min="10755" max="10755" width="9.42578125" style="27" customWidth="1"/>
    <col min="10756" max="10756" width="16.85546875" style="27" customWidth="1"/>
    <col min="10757" max="10757" width="7.85546875" style="27" customWidth="1"/>
    <col min="10758" max="10758" width="17.42578125" style="27" customWidth="1"/>
    <col min="10759" max="10759" width="8.5703125" style="27" customWidth="1"/>
    <col min="10760" max="10760" width="18.28515625" style="27" customWidth="1"/>
    <col min="10761" max="11008" width="9.140625" style="27"/>
    <col min="11009" max="11009" width="34.7109375" style="27" customWidth="1"/>
    <col min="11010" max="11010" width="16.140625" style="27" customWidth="1"/>
    <col min="11011" max="11011" width="9.42578125" style="27" customWidth="1"/>
    <col min="11012" max="11012" width="16.85546875" style="27" customWidth="1"/>
    <col min="11013" max="11013" width="7.85546875" style="27" customWidth="1"/>
    <col min="11014" max="11014" width="17.42578125" style="27" customWidth="1"/>
    <col min="11015" max="11015" width="8.5703125" style="27" customWidth="1"/>
    <col min="11016" max="11016" width="18.28515625" style="27" customWidth="1"/>
    <col min="11017" max="11264" width="9.140625" style="27"/>
    <col min="11265" max="11265" width="34.7109375" style="27" customWidth="1"/>
    <col min="11266" max="11266" width="16.140625" style="27" customWidth="1"/>
    <col min="11267" max="11267" width="9.42578125" style="27" customWidth="1"/>
    <col min="11268" max="11268" width="16.85546875" style="27" customWidth="1"/>
    <col min="11269" max="11269" width="7.85546875" style="27" customWidth="1"/>
    <col min="11270" max="11270" width="17.42578125" style="27" customWidth="1"/>
    <col min="11271" max="11271" width="8.5703125" style="27" customWidth="1"/>
    <col min="11272" max="11272" width="18.28515625" style="27" customWidth="1"/>
    <col min="11273" max="11520" width="9.140625" style="27"/>
    <col min="11521" max="11521" width="34.7109375" style="27" customWidth="1"/>
    <col min="11522" max="11522" width="16.140625" style="27" customWidth="1"/>
    <col min="11523" max="11523" width="9.42578125" style="27" customWidth="1"/>
    <col min="11524" max="11524" width="16.85546875" style="27" customWidth="1"/>
    <col min="11525" max="11525" width="7.85546875" style="27" customWidth="1"/>
    <col min="11526" max="11526" width="17.42578125" style="27" customWidth="1"/>
    <col min="11527" max="11527" width="8.5703125" style="27" customWidth="1"/>
    <col min="11528" max="11528" width="18.28515625" style="27" customWidth="1"/>
    <col min="11529" max="11776" width="9.140625" style="27"/>
    <col min="11777" max="11777" width="34.7109375" style="27" customWidth="1"/>
    <col min="11778" max="11778" width="16.140625" style="27" customWidth="1"/>
    <col min="11779" max="11779" width="9.42578125" style="27" customWidth="1"/>
    <col min="11780" max="11780" width="16.85546875" style="27" customWidth="1"/>
    <col min="11781" max="11781" width="7.85546875" style="27" customWidth="1"/>
    <col min="11782" max="11782" width="17.42578125" style="27" customWidth="1"/>
    <col min="11783" max="11783" width="8.5703125" style="27" customWidth="1"/>
    <col min="11784" max="11784" width="18.28515625" style="27" customWidth="1"/>
    <col min="11785" max="12032" width="9.140625" style="27"/>
    <col min="12033" max="12033" width="34.7109375" style="27" customWidth="1"/>
    <col min="12034" max="12034" width="16.140625" style="27" customWidth="1"/>
    <col min="12035" max="12035" width="9.42578125" style="27" customWidth="1"/>
    <col min="12036" max="12036" width="16.85546875" style="27" customWidth="1"/>
    <col min="12037" max="12037" width="7.85546875" style="27" customWidth="1"/>
    <col min="12038" max="12038" width="17.42578125" style="27" customWidth="1"/>
    <col min="12039" max="12039" width="8.5703125" style="27" customWidth="1"/>
    <col min="12040" max="12040" width="18.28515625" style="27" customWidth="1"/>
    <col min="12041" max="12288" width="9.140625" style="27"/>
    <col min="12289" max="12289" width="34.7109375" style="27" customWidth="1"/>
    <col min="12290" max="12290" width="16.140625" style="27" customWidth="1"/>
    <col min="12291" max="12291" width="9.42578125" style="27" customWidth="1"/>
    <col min="12292" max="12292" width="16.85546875" style="27" customWidth="1"/>
    <col min="12293" max="12293" width="7.85546875" style="27" customWidth="1"/>
    <col min="12294" max="12294" width="17.42578125" style="27" customWidth="1"/>
    <col min="12295" max="12295" width="8.5703125" style="27" customWidth="1"/>
    <col min="12296" max="12296" width="18.28515625" style="27" customWidth="1"/>
    <col min="12297" max="12544" width="9.140625" style="27"/>
    <col min="12545" max="12545" width="34.7109375" style="27" customWidth="1"/>
    <col min="12546" max="12546" width="16.140625" style="27" customWidth="1"/>
    <col min="12547" max="12547" width="9.42578125" style="27" customWidth="1"/>
    <col min="12548" max="12548" width="16.85546875" style="27" customWidth="1"/>
    <col min="12549" max="12549" width="7.85546875" style="27" customWidth="1"/>
    <col min="12550" max="12550" width="17.42578125" style="27" customWidth="1"/>
    <col min="12551" max="12551" width="8.5703125" style="27" customWidth="1"/>
    <col min="12552" max="12552" width="18.28515625" style="27" customWidth="1"/>
    <col min="12553" max="12800" width="9.140625" style="27"/>
    <col min="12801" max="12801" width="34.7109375" style="27" customWidth="1"/>
    <col min="12802" max="12802" width="16.140625" style="27" customWidth="1"/>
    <col min="12803" max="12803" width="9.42578125" style="27" customWidth="1"/>
    <col min="12804" max="12804" width="16.85546875" style="27" customWidth="1"/>
    <col min="12805" max="12805" width="7.85546875" style="27" customWidth="1"/>
    <col min="12806" max="12806" width="17.42578125" style="27" customWidth="1"/>
    <col min="12807" max="12807" width="8.5703125" style="27" customWidth="1"/>
    <col min="12808" max="12808" width="18.28515625" style="27" customWidth="1"/>
    <col min="12809" max="13056" width="9.140625" style="27"/>
    <col min="13057" max="13057" width="34.7109375" style="27" customWidth="1"/>
    <col min="13058" max="13058" width="16.140625" style="27" customWidth="1"/>
    <col min="13059" max="13059" width="9.42578125" style="27" customWidth="1"/>
    <col min="13060" max="13060" width="16.85546875" style="27" customWidth="1"/>
    <col min="13061" max="13061" width="7.85546875" style="27" customWidth="1"/>
    <col min="13062" max="13062" width="17.42578125" style="27" customWidth="1"/>
    <col min="13063" max="13063" width="8.5703125" style="27" customWidth="1"/>
    <col min="13064" max="13064" width="18.28515625" style="27" customWidth="1"/>
    <col min="13065" max="13312" width="9.140625" style="27"/>
    <col min="13313" max="13313" width="34.7109375" style="27" customWidth="1"/>
    <col min="13314" max="13314" width="16.140625" style="27" customWidth="1"/>
    <col min="13315" max="13315" width="9.42578125" style="27" customWidth="1"/>
    <col min="13316" max="13316" width="16.85546875" style="27" customWidth="1"/>
    <col min="13317" max="13317" width="7.85546875" style="27" customWidth="1"/>
    <col min="13318" max="13318" width="17.42578125" style="27" customWidth="1"/>
    <col min="13319" max="13319" width="8.5703125" style="27" customWidth="1"/>
    <col min="13320" max="13320" width="18.28515625" style="27" customWidth="1"/>
    <col min="13321" max="13568" width="9.140625" style="27"/>
    <col min="13569" max="13569" width="34.7109375" style="27" customWidth="1"/>
    <col min="13570" max="13570" width="16.140625" style="27" customWidth="1"/>
    <col min="13571" max="13571" width="9.42578125" style="27" customWidth="1"/>
    <col min="13572" max="13572" width="16.85546875" style="27" customWidth="1"/>
    <col min="13573" max="13573" width="7.85546875" style="27" customWidth="1"/>
    <col min="13574" max="13574" width="17.42578125" style="27" customWidth="1"/>
    <col min="13575" max="13575" width="8.5703125" style="27" customWidth="1"/>
    <col min="13576" max="13576" width="18.28515625" style="27" customWidth="1"/>
    <col min="13577" max="13824" width="9.140625" style="27"/>
    <col min="13825" max="13825" width="34.7109375" style="27" customWidth="1"/>
    <col min="13826" max="13826" width="16.140625" style="27" customWidth="1"/>
    <col min="13827" max="13827" width="9.42578125" style="27" customWidth="1"/>
    <col min="13828" max="13828" width="16.85546875" style="27" customWidth="1"/>
    <col min="13829" max="13829" width="7.85546875" style="27" customWidth="1"/>
    <col min="13830" max="13830" width="17.42578125" style="27" customWidth="1"/>
    <col min="13831" max="13831" width="8.5703125" style="27" customWidth="1"/>
    <col min="13832" max="13832" width="18.28515625" style="27" customWidth="1"/>
    <col min="13833" max="14080" width="9.140625" style="27"/>
    <col min="14081" max="14081" width="34.7109375" style="27" customWidth="1"/>
    <col min="14082" max="14082" width="16.140625" style="27" customWidth="1"/>
    <col min="14083" max="14083" width="9.42578125" style="27" customWidth="1"/>
    <col min="14084" max="14084" width="16.85546875" style="27" customWidth="1"/>
    <col min="14085" max="14085" width="7.85546875" style="27" customWidth="1"/>
    <col min="14086" max="14086" width="17.42578125" style="27" customWidth="1"/>
    <col min="14087" max="14087" width="8.5703125" style="27" customWidth="1"/>
    <col min="14088" max="14088" width="18.28515625" style="27" customWidth="1"/>
    <col min="14089" max="14336" width="9.140625" style="27"/>
    <col min="14337" max="14337" width="34.7109375" style="27" customWidth="1"/>
    <col min="14338" max="14338" width="16.140625" style="27" customWidth="1"/>
    <col min="14339" max="14339" width="9.42578125" style="27" customWidth="1"/>
    <col min="14340" max="14340" width="16.85546875" style="27" customWidth="1"/>
    <col min="14341" max="14341" width="7.85546875" style="27" customWidth="1"/>
    <col min="14342" max="14342" width="17.42578125" style="27" customWidth="1"/>
    <col min="14343" max="14343" width="8.5703125" style="27" customWidth="1"/>
    <col min="14344" max="14344" width="18.28515625" style="27" customWidth="1"/>
    <col min="14345" max="14592" width="9.140625" style="27"/>
    <col min="14593" max="14593" width="34.7109375" style="27" customWidth="1"/>
    <col min="14594" max="14594" width="16.140625" style="27" customWidth="1"/>
    <col min="14595" max="14595" width="9.42578125" style="27" customWidth="1"/>
    <col min="14596" max="14596" width="16.85546875" style="27" customWidth="1"/>
    <col min="14597" max="14597" width="7.85546875" style="27" customWidth="1"/>
    <col min="14598" max="14598" width="17.42578125" style="27" customWidth="1"/>
    <col min="14599" max="14599" width="8.5703125" style="27" customWidth="1"/>
    <col min="14600" max="14600" width="18.28515625" style="27" customWidth="1"/>
    <col min="14601" max="14848" width="9.140625" style="27"/>
    <col min="14849" max="14849" width="34.7109375" style="27" customWidth="1"/>
    <col min="14850" max="14850" width="16.140625" style="27" customWidth="1"/>
    <col min="14851" max="14851" width="9.42578125" style="27" customWidth="1"/>
    <col min="14852" max="14852" width="16.85546875" style="27" customWidth="1"/>
    <col min="14853" max="14853" width="7.85546875" style="27" customWidth="1"/>
    <col min="14854" max="14854" width="17.42578125" style="27" customWidth="1"/>
    <col min="14855" max="14855" width="8.5703125" style="27" customWidth="1"/>
    <col min="14856" max="14856" width="18.28515625" style="27" customWidth="1"/>
    <col min="14857" max="15104" width="9.140625" style="27"/>
    <col min="15105" max="15105" width="34.7109375" style="27" customWidth="1"/>
    <col min="15106" max="15106" width="16.140625" style="27" customWidth="1"/>
    <col min="15107" max="15107" width="9.42578125" style="27" customWidth="1"/>
    <col min="15108" max="15108" width="16.85546875" style="27" customWidth="1"/>
    <col min="15109" max="15109" width="7.85546875" style="27" customWidth="1"/>
    <col min="15110" max="15110" width="17.42578125" style="27" customWidth="1"/>
    <col min="15111" max="15111" width="8.5703125" style="27" customWidth="1"/>
    <col min="15112" max="15112" width="18.28515625" style="27" customWidth="1"/>
    <col min="15113" max="15360" width="9.140625" style="27"/>
    <col min="15361" max="15361" width="34.7109375" style="27" customWidth="1"/>
    <col min="15362" max="15362" width="16.140625" style="27" customWidth="1"/>
    <col min="15363" max="15363" width="9.42578125" style="27" customWidth="1"/>
    <col min="15364" max="15364" width="16.85546875" style="27" customWidth="1"/>
    <col min="15365" max="15365" width="7.85546875" style="27" customWidth="1"/>
    <col min="15366" max="15366" width="17.42578125" style="27" customWidth="1"/>
    <col min="15367" max="15367" width="8.5703125" style="27" customWidth="1"/>
    <col min="15368" max="15368" width="18.28515625" style="27" customWidth="1"/>
    <col min="15369" max="15616" width="9.140625" style="27"/>
    <col min="15617" max="15617" width="34.7109375" style="27" customWidth="1"/>
    <col min="15618" max="15618" width="16.140625" style="27" customWidth="1"/>
    <col min="15619" max="15619" width="9.42578125" style="27" customWidth="1"/>
    <col min="15620" max="15620" width="16.85546875" style="27" customWidth="1"/>
    <col min="15621" max="15621" width="7.85546875" style="27" customWidth="1"/>
    <col min="15622" max="15622" width="17.42578125" style="27" customWidth="1"/>
    <col min="15623" max="15623" width="8.5703125" style="27" customWidth="1"/>
    <col min="15624" max="15624" width="18.28515625" style="27" customWidth="1"/>
    <col min="15625" max="15872" width="9.140625" style="27"/>
    <col min="15873" max="15873" width="34.7109375" style="27" customWidth="1"/>
    <col min="15874" max="15874" width="16.140625" style="27" customWidth="1"/>
    <col min="15875" max="15875" width="9.42578125" style="27" customWidth="1"/>
    <col min="15876" max="15876" width="16.85546875" style="27" customWidth="1"/>
    <col min="15877" max="15877" width="7.85546875" style="27" customWidth="1"/>
    <col min="15878" max="15878" width="17.42578125" style="27" customWidth="1"/>
    <col min="15879" max="15879" width="8.5703125" style="27" customWidth="1"/>
    <col min="15880" max="15880" width="18.28515625" style="27" customWidth="1"/>
    <col min="15881" max="16128" width="9.140625" style="27"/>
    <col min="16129" max="16129" width="34.7109375" style="27" customWidth="1"/>
    <col min="16130" max="16130" width="16.140625" style="27" customWidth="1"/>
    <col min="16131" max="16131" width="9.42578125" style="27" customWidth="1"/>
    <col min="16132" max="16132" width="16.85546875" style="27" customWidth="1"/>
    <col min="16133" max="16133" width="7.85546875" style="27" customWidth="1"/>
    <col min="16134" max="16134" width="17.42578125" style="27" customWidth="1"/>
    <col min="16135" max="16135" width="8.5703125" style="27" customWidth="1"/>
    <col min="16136" max="16136" width="18.28515625" style="27" customWidth="1"/>
    <col min="16137" max="16384" width="9.140625" style="27"/>
  </cols>
  <sheetData>
    <row r="1" spans="1:8" ht="58.5" customHeight="1" x14ac:dyDescent="0.2">
      <c r="A1" s="26"/>
      <c r="B1" s="26"/>
      <c r="C1" s="26"/>
      <c r="D1" s="26"/>
      <c r="E1" s="26"/>
      <c r="F1" s="213" t="s">
        <v>218</v>
      </c>
      <c r="G1" s="214"/>
      <c r="H1" s="214"/>
    </row>
    <row r="2" spans="1:8" ht="43.5" customHeight="1" x14ac:dyDescent="0.2">
      <c r="A2" s="215" t="s">
        <v>199</v>
      </c>
      <c r="B2" s="215"/>
      <c r="C2" s="215"/>
      <c r="D2" s="215"/>
      <c r="E2" s="215"/>
      <c r="F2" s="215"/>
      <c r="G2" s="215"/>
      <c r="H2" s="215"/>
    </row>
    <row r="3" spans="1:8" ht="29.25" customHeight="1" x14ac:dyDescent="0.2">
      <c r="A3" s="216"/>
      <c r="B3" s="217" t="s">
        <v>47</v>
      </c>
      <c r="C3" s="219" t="s">
        <v>48</v>
      </c>
      <c r="D3" s="219"/>
      <c r="E3" s="220" t="s">
        <v>69</v>
      </c>
      <c r="F3" s="220"/>
      <c r="G3" s="219" t="s">
        <v>49</v>
      </c>
      <c r="H3" s="219"/>
    </row>
    <row r="4" spans="1:8" ht="15" x14ac:dyDescent="0.2">
      <c r="A4" s="216"/>
      <c r="B4" s="218"/>
      <c r="C4" s="28" t="s">
        <v>50</v>
      </c>
      <c r="D4" s="28" t="s">
        <v>51</v>
      </c>
      <c r="E4" s="29" t="s">
        <v>50</v>
      </c>
      <c r="F4" s="29" t="s">
        <v>51</v>
      </c>
      <c r="G4" s="29" t="s">
        <v>50</v>
      </c>
      <c r="H4" s="29" t="s">
        <v>51</v>
      </c>
    </row>
    <row r="5" spans="1:8" ht="53.25" customHeight="1" x14ac:dyDescent="0.2">
      <c r="A5" s="37" t="s">
        <v>53</v>
      </c>
      <c r="B5" s="30" t="s">
        <v>52</v>
      </c>
      <c r="C5" s="31">
        <v>411</v>
      </c>
      <c r="D5" s="32">
        <v>81097439</v>
      </c>
      <c r="E5" s="33">
        <v>406</v>
      </c>
      <c r="F5" s="34">
        <v>5587005</v>
      </c>
      <c r="G5" s="35">
        <f>C5+E5</f>
        <v>817</v>
      </c>
      <c r="H5" s="36">
        <f>D5+F5</f>
        <v>86684444</v>
      </c>
    </row>
  </sheetData>
  <mergeCells count="7">
    <mergeCell ref="F1:H1"/>
    <mergeCell ref="A2:H2"/>
    <mergeCell ref="A3:A4"/>
    <mergeCell ref="B3:B4"/>
    <mergeCell ref="C3:D3"/>
    <mergeCell ref="E3:F3"/>
    <mergeCell ref="G3:H3"/>
  </mergeCells>
  <pageMargins left="0.75" right="0.75" top="1" bottom="1" header="0.5" footer="0.5"/>
  <pageSetup paperSize="9" scale="9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Normal="100" zoomScaleSheetLayoutView="100" workbookViewId="0">
      <selection activeCell="A19" sqref="A19"/>
    </sheetView>
  </sheetViews>
  <sheetFormatPr defaultRowHeight="18.75" x14ac:dyDescent="0.3"/>
  <cols>
    <col min="1" max="1" width="39.85546875" style="40" customWidth="1"/>
    <col min="2" max="2" width="20.140625" style="40" customWidth="1"/>
    <col min="3" max="3" width="24.28515625" style="40" customWidth="1"/>
    <col min="4" max="4" width="11.140625" style="40" customWidth="1"/>
    <col min="5" max="5" width="17.140625" style="40" customWidth="1"/>
    <col min="6" max="6" width="10.42578125" style="40" customWidth="1"/>
    <col min="7" max="7" width="19" style="40" customWidth="1"/>
    <col min="8" max="16384" width="9.140625" style="40"/>
  </cols>
  <sheetData>
    <row r="1" spans="1:8" ht="45.75" customHeight="1" x14ac:dyDescent="0.3">
      <c r="A1" s="38"/>
      <c r="B1" s="200" t="s">
        <v>240</v>
      </c>
      <c r="C1" s="201"/>
      <c r="D1" s="39"/>
      <c r="E1" s="39"/>
    </row>
    <row r="2" spans="1:8" ht="69.75" customHeight="1" x14ac:dyDescent="0.3">
      <c r="A2" s="221" t="s">
        <v>236</v>
      </c>
      <c r="B2" s="222"/>
      <c r="C2" s="222"/>
      <c r="D2" s="188"/>
      <c r="E2" s="188"/>
      <c r="F2" s="188"/>
      <c r="G2" s="188"/>
      <c r="H2" s="188"/>
    </row>
    <row r="3" spans="1:8" ht="15" customHeight="1" x14ac:dyDescent="0.3">
      <c r="A3" s="223" t="s">
        <v>54</v>
      </c>
      <c r="B3" s="224" t="s">
        <v>55</v>
      </c>
      <c r="C3" s="225"/>
      <c r="D3" s="42"/>
      <c r="E3" s="43"/>
      <c r="F3" s="43"/>
      <c r="G3" s="43"/>
    </row>
    <row r="4" spans="1:8" ht="27.75" customHeight="1" x14ac:dyDescent="0.3">
      <c r="A4" s="202"/>
      <c r="B4" s="205"/>
      <c r="C4" s="206"/>
    </row>
    <row r="5" spans="1:8" x14ac:dyDescent="0.3">
      <c r="A5" s="202"/>
      <c r="B5" s="187" t="s">
        <v>50</v>
      </c>
      <c r="C5" s="186" t="s">
        <v>56</v>
      </c>
    </row>
    <row r="6" spans="1:8" x14ac:dyDescent="0.3">
      <c r="A6" s="207" t="s">
        <v>237</v>
      </c>
      <c r="B6" s="226"/>
      <c r="C6" s="227"/>
      <c r="D6" s="46"/>
      <c r="E6" s="46"/>
      <c r="F6" s="46"/>
    </row>
    <row r="7" spans="1:8" x14ac:dyDescent="0.3">
      <c r="A7" s="47" t="s">
        <v>58</v>
      </c>
      <c r="B7" s="48">
        <v>664</v>
      </c>
      <c r="C7" s="49">
        <v>13581000</v>
      </c>
    </row>
    <row r="8" spans="1:8" x14ac:dyDescent="0.3">
      <c r="A8" s="50" t="s">
        <v>59</v>
      </c>
      <c r="B8" s="183">
        <v>664</v>
      </c>
      <c r="C8" s="182">
        <v>13581000</v>
      </c>
    </row>
    <row r="9" spans="1:8" x14ac:dyDescent="0.3">
      <c r="A9" s="50" t="s">
        <v>60</v>
      </c>
      <c r="B9" s="190">
        <v>718</v>
      </c>
      <c r="C9" s="191">
        <v>14685912</v>
      </c>
    </row>
    <row r="10" spans="1:8" x14ac:dyDescent="0.3">
      <c r="A10" s="54" t="s">
        <v>62</v>
      </c>
      <c r="B10" s="185">
        <v>104</v>
      </c>
      <c r="C10" s="184">
        <v>2117492</v>
      </c>
    </row>
    <row r="11" spans="1:8" x14ac:dyDescent="0.3">
      <c r="A11" s="54" t="s">
        <v>63</v>
      </c>
      <c r="B11" s="185">
        <v>77</v>
      </c>
      <c r="C11" s="184">
        <v>1594270</v>
      </c>
      <c r="G11" s="40" t="s">
        <v>242</v>
      </c>
    </row>
    <row r="12" spans="1:8" x14ac:dyDescent="0.3">
      <c r="A12" s="54" t="s">
        <v>64</v>
      </c>
      <c r="B12" s="185">
        <v>20</v>
      </c>
      <c r="C12" s="184">
        <v>387109</v>
      </c>
    </row>
    <row r="13" spans="1:8" x14ac:dyDescent="0.3">
      <c r="A13" s="54" t="s">
        <v>65</v>
      </c>
      <c r="B13" s="185">
        <v>94</v>
      </c>
      <c r="C13" s="184">
        <v>1934149</v>
      </c>
    </row>
    <row r="14" spans="1:8" x14ac:dyDescent="0.3">
      <c r="A14" s="54" t="s">
        <v>66</v>
      </c>
      <c r="B14" s="185">
        <v>423</v>
      </c>
      <c r="C14" s="184">
        <v>8652892</v>
      </c>
    </row>
    <row r="15" spans="1:8" x14ac:dyDescent="0.3">
      <c r="A15" s="50" t="s">
        <v>61</v>
      </c>
      <c r="B15" s="183">
        <v>661</v>
      </c>
      <c r="C15" s="182">
        <v>13581000</v>
      </c>
    </row>
    <row r="16" spans="1:8" ht="21" customHeight="1" x14ac:dyDescent="0.3">
      <c r="A16" s="57" t="s">
        <v>67</v>
      </c>
      <c r="B16" s="58">
        <f>SUM(B7,B8,B9,B15)</f>
        <v>2707</v>
      </c>
      <c r="C16" s="59">
        <f>SUM(C7,C8,C9,C15)</f>
        <v>55428912</v>
      </c>
    </row>
    <row r="19" spans="1:1" x14ac:dyDescent="0.3">
      <c r="A19" s="189"/>
    </row>
  </sheetData>
  <mergeCells count="5">
    <mergeCell ref="B1:C1"/>
    <mergeCell ref="A2:C2"/>
    <mergeCell ref="A3:A5"/>
    <mergeCell ref="B3:C4"/>
    <mergeCell ref="A6:C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view="pageBreakPreview" zoomScaleNormal="100" zoomScaleSheetLayoutView="100" workbookViewId="0">
      <selection activeCell="G20" sqref="G20"/>
    </sheetView>
  </sheetViews>
  <sheetFormatPr defaultRowHeight="15" x14ac:dyDescent="0.25"/>
  <cols>
    <col min="1" max="1" width="18.42578125" style="176" customWidth="1"/>
    <col min="2" max="2" width="9.140625" style="176" customWidth="1"/>
    <col min="3" max="3" width="16" style="176" customWidth="1"/>
    <col min="4" max="4" width="16.28515625" style="176" customWidth="1"/>
    <col min="5" max="5" width="13.85546875" style="176" customWidth="1"/>
    <col min="6" max="6" width="16" style="176" customWidth="1"/>
    <col min="7" max="7" width="20.140625" style="176" customWidth="1"/>
    <col min="8" max="8" width="20.42578125" style="176" customWidth="1"/>
    <col min="9" max="256" width="9.140625" style="176"/>
    <col min="257" max="257" width="13.140625" style="176" customWidth="1"/>
    <col min="258" max="258" width="17.7109375" style="176" customWidth="1"/>
    <col min="259" max="259" width="16" style="176" customWidth="1"/>
    <col min="260" max="260" width="16.28515625" style="176" customWidth="1"/>
    <col min="261" max="261" width="13.85546875" style="176" customWidth="1"/>
    <col min="262" max="262" width="16" style="176" customWidth="1"/>
    <col min="263" max="263" width="20.140625" style="176" customWidth="1"/>
    <col min="264" max="264" width="20.42578125" style="176" customWidth="1"/>
    <col min="265" max="512" width="9.140625" style="176"/>
    <col min="513" max="513" width="13.140625" style="176" customWidth="1"/>
    <col min="514" max="514" width="17.7109375" style="176" customWidth="1"/>
    <col min="515" max="515" width="16" style="176" customWidth="1"/>
    <col min="516" max="516" width="16.28515625" style="176" customWidth="1"/>
    <col min="517" max="517" width="13.85546875" style="176" customWidth="1"/>
    <col min="518" max="518" width="16" style="176" customWidth="1"/>
    <col min="519" max="519" width="20.140625" style="176" customWidth="1"/>
    <col min="520" max="520" width="20.42578125" style="176" customWidth="1"/>
    <col min="521" max="768" width="9.140625" style="176"/>
    <col min="769" max="769" width="13.140625" style="176" customWidth="1"/>
    <col min="770" max="770" width="17.7109375" style="176" customWidth="1"/>
    <col min="771" max="771" width="16" style="176" customWidth="1"/>
    <col min="772" max="772" width="16.28515625" style="176" customWidth="1"/>
    <col min="773" max="773" width="13.85546875" style="176" customWidth="1"/>
    <col min="774" max="774" width="16" style="176" customWidth="1"/>
    <col min="775" max="775" width="20.140625" style="176" customWidth="1"/>
    <col min="776" max="776" width="20.42578125" style="176" customWidth="1"/>
    <col min="777" max="1024" width="9.140625" style="176"/>
    <col min="1025" max="1025" width="13.140625" style="176" customWidth="1"/>
    <col min="1026" max="1026" width="17.7109375" style="176" customWidth="1"/>
    <col min="1027" max="1027" width="16" style="176" customWidth="1"/>
    <col min="1028" max="1028" width="16.28515625" style="176" customWidth="1"/>
    <col min="1029" max="1029" width="13.85546875" style="176" customWidth="1"/>
    <col min="1030" max="1030" width="16" style="176" customWidth="1"/>
    <col min="1031" max="1031" width="20.140625" style="176" customWidth="1"/>
    <col min="1032" max="1032" width="20.42578125" style="176" customWidth="1"/>
    <col min="1033" max="1280" width="9.140625" style="176"/>
    <col min="1281" max="1281" width="13.140625" style="176" customWidth="1"/>
    <col min="1282" max="1282" width="17.7109375" style="176" customWidth="1"/>
    <col min="1283" max="1283" width="16" style="176" customWidth="1"/>
    <col min="1284" max="1284" width="16.28515625" style="176" customWidth="1"/>
    <col min="1285" max="1285" width="13.85546875" style="176" customWidth="1"/>
    <col min="1286" max="1286" width="16" style="176" customWidth="1"/>
    <col min="1287" max="1287" width="20.140625" style="176" customWidth="1"/>
    <col min="1288" max="1288" width="20.42578125" style="176" customWidth="1"/>
    <col min="1289" max="1536" width="9.140625" style="176"/>
    <col min="1537" max="1537" width="13.140625" style="176" customWidth="1"/>
    <col min="1538" max="1538" width="17.7109375" style="176" customWidth="1"/>
    <col min="1539" max="1539" width="16" style="176" customWidth="1"/>
    <col min="1540" max="1540" width="16.28515625" style="176" customWidth="1"/>
    <col min="1541" max="1541" width="13.85546875" style="176" customWidth="1"/>
    <col min="1542" max="1542" width="16" style="176" customWidth="1"/>
    <col min="1543" max="1543" width="20.140625" style="176" customWidth="1"/>
    <col min="1544" max="1544" width="20.42578125" style="176" customWidth="1"/>
    <col min="1545" max="1792" width="9.140625" style="176"/>
    <col min="1793" max="1793" width="13.140625" style="176" customWidth="1"/>
    <col min="1794" max="1794" width="17.7109375" style="176" customWidth="1"/>
    <col min="1795" max="1795" width="16" style="176" customWidth="1"/>
    <col min="1796" max="1796" width="16.28515625" style="176" customWidth="1"/>
    <col min="1797" max="1797" width="13.85546875" style="176" customWidth="1"/>
    <col min="1798" max="1798" width="16" style="176" customWidth="1"/>
    <col min="1799" max="1799" width="20.140625" style="176" customWidth="1"/>
    <col min="1800" max="1800" width="20.42578125" style="176" customWidth="1"/>
    <col min="1801" max="2048" width="9.140625" style="176"/>
    <col min="2049" max="2049" width="13.140625" style="176" customWidth="1"/>
    <col min="2050" max="2050" width="17.7109375" style="176" customWidth="1"/>
    <col min="2051" max="2051" width="16" style="176" customWidth="1"/>
    <col min="2052" max="2052" width="16.28515625" style="176" customWidth="1"/>
    <col min="2053" max="2053" width="13.85546875" style="176" customWidth="1"/>
    <col min="2054" max="2054" width="16" style="176" customWidth="1"/>
    <col min="2055" max="2055" width="20.140625" style="176" customWidth="1"/>
    <col min="2056" max="2056" width="20.42578125" style="176" customWidth="1"/>
    <col min="2057" max="2304" width="9.140625" style="176"/>
    <col min="2305" max="2305" width="13.140625" style="176" customWidth="1"/>
    <col min="2306" max="2306" width="17.7109375" style="176" customWidth="1"/>
    <col min="2307" max="2307" width="16" style="176" customWidth="1"/>
    <col min="2308" max="2308" width="16.28515625" style="176" customWidth="1"/>
    <col min="2309" max="2309" width="13.85546875" style="176" customWidth="1"/>
    <col min="2310" max="2310" width="16" style="176" customWidth="1"/>
    <col min="2311" max="2311" width="20.140625" style="176" customWidth="1"/>
    <col min="2312" max="2312" width="20.42578125" style="176" customWidth="1"/>
    <col min="2313" max="2560" width="9.140625" style="176"/>
    <col min="2561" max="2561" width="13.140625" style="176" customWidth="1"/>
    <col min="2562" max="2562" width="17.7109375" style="176" customWidth="1"/>
    <col min="2563" max="2563" width="16" style="176" customWidth="1"/>
    <col min="2564" max="2564" width="16.28515625" style="176" customWidth="1"/>
    <col min="2565" max="2565" width="13.85546875" style="176" customWidth="1"/>
    <col min="2566" max="2566" width="16" style="176" customWidth="1"/>
    <col min="2567" max="2567" width="20.140625" style="176" customWidth="1"/>
    <col min="2568" max="2568" width="20.42578125" style="176" customWidth="1"/>
    <col min="2569" max="2816" width="9.140625" style="176"/>
    <col min="2817" max="2817" width="13.140625" style="176" customWidth="1"/>
    <col min="2818" max="2818" width="17.7109375" style="176" customWidth="1"/>
    <col min="2819" max="2819" width="16" style="176" customWidth="1"/>
    <col min="2820" max="2820" width="16.28515625" style="176" customWidth="1"/>
    <col min="2821" max="2821" width="13.85546875" style="176" customWidth="1"/>
    <col min="2822" max="2822" width="16" style="176" customWidth="1"/>
    <col min="2823" max="2823" width="20.140625" style="176" customWidth="1"/>
    <col min="2824" max="2824" width="20.42578125" style="176" customWidth="1"/>
    <col min="2825" max="3072" width="9.140625" style="176"/>
    <col min="3073" max="3073" width="13.140625" style="176" customWidth="1"/>
    <col min="3074" max="3074" width="17.7109375" style="176" customWidth="1"/>
    <col min="3075" max="3075" width="16" style="176" customWidth="1"/>
    <col min="3076" max="3076" width="16.28515625" style="176" customWidth="1"/>
    <col min="3077" max="3077" width="13.85546875" style="176" customWidth="1"/>
    <col min="3078" max="3078" width="16" style="176" customWidth="1"/>
    <col min="3079" max="3079" width="20.140625" style="176" customWidth="1"/>
    <col min="3080" max="3080" width="20.42578125" style="176" customWidth="1"/>
    <col min="3081" max="3328" width="9.140625" style="176"/>
    <col min="3329" max="3329" width="13.140625" style="176" customWidth="1"/>
    <col min="3330" max="3330" width="17.7109375" style="176" customWidth="1"/>
    <col min="3331" max="3331" width="16" style="176" customWidth="1"/>
    <col min="3332" max="3332" width="16.28515625" style="176" customWidth="1"/>
    <col min="3333" max="3333" width="13.85546875" style="176" customWidth="1"/>
    <col min="3334" max="3334" width="16" style="176" customWidth="1"/>
    <col min="3335" max="3335" width="20.140625" style="176" customWidth="1"/>
    <col min="3336" max="3336" width="20.42578125" style="176" customWidth="1"/>
    <col min="3337" max="3584" width="9.140625" style="176"/>
    <col min="3585" max="3585" width="13.140625" style="176" customWidth="1"/>
    <col min="3586" max="3586" width="17.7109375" style="176" customWidth="1"/>
    <col min="3587" max="3587" width="16" style="176" customWidth="1"/>
    <col min="3588" max="3588" width="16.28515625" style="176" customWidth="1"/>
    <col min="3589" max="3589" width="13.85546875" style="176" customWidth="1"/>
    <col min="3590" max="3590" width="16" style="176" customWidth="1"/>
    <col min="3591" max="3591" width="20.140625" style="176" customWidth="1"/>
    <col min="3592" max="3592" width="20.42578125" style="176" customWidth="1"/>
    <col min="3593" max="3840" width="9.140625" style="176"/>
    <col min="3841" max="3841" width="13.140625" style="176" customWidth="1"/>
    <col min="3842" max="3842" width="17.7109375" style="176" customWidth="1"/>
    <col min="3843" max="3843" width="16" style="176" customWidth="1"/>
    <col min="3844" max="3844" width="16.28515625" style="176" customWidth="1"/>
    <col min="3845" max="3845" width="13.85546875" style="176" customWidth="1"/>
    <col min="3846" max="3846" width="16" style="176" customWidth="1"/>
    <col min="3847" max="3847" width="20.140625" style="176" customWidth="1"/>
    <col min="3848" max="3848" width="20.42578125" style="176" customWidth="1"/>
    <col min="3849" max="4096" width="9.140625" style="176"/>
    <col min="4097" max="4097" width="13.140625" style="176" customWidth="1"/>
    <col min="4098" max="4098" width="17.7109375" style="176" customWidth="1"/>
    <col min="4099" max="4099" width="16" style="176" customWidth="1"/>
    <col min="4100" max="4100" width="16.28515625" style="176" customWidth="1"/>
    <col min="4101" max="4101" width="13.85546875" style="176" customWidth="1"/>
    <col min="4102" max="4102" width="16" style="176" customWidth="1"/>
    <col min="4103" max="4103" width="20.140625" style="176" customWidth="1"/>
    <col min="4104" max="4104" width="20.42578125" style="176" customWidth="1"/>
    <col min="4105" max="4352" width="9.140625" style="176"/>
    <col min="4353" max="4353" width="13.140625" style="176" customWidth="1"/>
    <col min="4354" max="4354" width="17.7109375" style="176" customWidth="1"/>
    <col min="4355" max="4355" width="16" style="176" customWidth="1"/>
    <col min="4356" max="4356" width="16.28515625" style="176" customWidth="1"/>
    <col min="4357" max="4357" width="13.85546875" style="176" customWidth="1"/>
    <col min="4358" max="4358" width="16" style="176" customWidth="1"/>
    <col min="4359" max="4359" width="20.140625" style="176" customWidth="1"/>
    <col min="4360" max="4360" width="20.42578125" style="176" customWidth="1"/>
    <col min="4361" max="4608" width="9.140625" style="176"/>
    <col min="4609" max="4609" width="13.140625" style="176" customWidth="1"/>
    <col min="4610" max="4610" width="17.7109375" style="176" customWidth="1"/>
    <col min="4611" max="4611" width="16" style="176" customWidth="1"/>
    <col min="4612" max="4612" width="16.28515625" style="176" customWidth="1"/>
    <col min="4613" max="4613" width="13.85546875" style="176" customWidth="1"/>
    <col min="4614" max="4614" width="16" style="176" customWidth="1"/>
    <col min="4615" max="4615" width="20.140625" style="176" customWidth="1"/>
    <col min="4616" max="4616" width="20.42578125" style="176" customWidth="1"/>
    <col min="4617" max="4864" width="9.140625" style="176"/>
    <col min="4865" max="4865" width="13.140625" style="176" customWidth="1"/>
    <col min="4866" max="4866" width="17.7109375" style="176" customWidth="1"/>
    <col min="4867" max="4867" width="16" style="176" customWidth="1"/>
    <col min="4868" max="4868" width="16.28515625" style="176" customWidth="1"/>
    <col min="4869" max="4869" width="13.85546875" style="176" customWidth="1"/>
    <col min="4870" max="4870" width="16" style="176" customWidth="1"/>
    <col min="4871" max="4871" width="20.140625" style="176" customWidth="1"/>
    <col min="4872" max="4872" width="20.42578125" style="176" customWidth="1"/>
    <col min="4873" max="5120" width="9.140625" style="176"/>
    <col min="5121" max="5121" width="13.140625" style="176" customWidth="1"/>
    <col min="5122" max="5122" width="17.7109375" style="176" customWidth="1"/>
    <col min="5123" max="5123" width="16" style="176" customWidth="1"/>
    <col min="5124" max="5124" width="16.28515625" style="176" customWidth="1"/>
    <col min="5125" max="5125" width="13.85546875" style="176" customWidth="1"/>
    <col min="5126" max="5126" width="16" style="176" customWidth="1"/>
    <col min="5127" max="5127" width="20.140625" style="176" customWidth="1"/>
    <col min="5128" max="5128" width="20.42578125" style="176" customWidth="1"/>
    <col min="5129" max="5376" width="9.140625" style="176"/>
    <col min="5377" max="5377" width="13.140625" style="176" customWidth="1"/>
    <col min="5378" max="5378" width="17.7109375" style="176" customWidth="1"/>
    <col min="5379" max="5379" width="16" style="176" customWidth="1"/>
    <col min="5380" max="5380" width="16.28515625" style="176" customWidth="1"/>
    <col min="5381" max="5381" width="13.85546875" style="176" customWidth="1"/>
    <col min="5382" max="5382" width="16" style="176" customWidth="1"/>
    <col min="5383" max="5383" width="20.140625" style="176" customWidth="1"/>
    <col min="5384" max="5384" width="20.42578125" style="176" customWidth="1"/>
    <col min="5385" max="5632" width="9.140625" style="176"/>
    <col min="5633" max="5633" width="13.140625" style="176" customWidth="1"/>
    <col min="5634" max="5634" width="17.7109375" style="176" customWidth="1"/>
    <col min="5635" max="5635" width="16" style="176" customWidth="1"/>
    <col min="5636" max="5636" width="16.28515625" style="176" customWidth="1"/>
    <col min="5637" max="5637" width="13.85546875" style="176" customWidth="1"/>
    <col min="5638" max="5638" width="16" style="176" customWidth="1"/>
    <col min="5639" max="5639" width="20.140625" style="176" customWidth="1"/>
    <col min="5640" max="5640" width="20.42578125" style="176" customWidth="1"/>
    <col min="5641" max="5888" width="9.140625" style="176"/>
    <col min="5889" max="5889" width="13.140625" style="176" customWidth="1"/>
    <col min="5890" max="5890" width="17.7109375" style="176" customWidth="1"/>
    <col min="5891" max="5891" width="16" style="176" customWidth="1"/>
    <col min="5892" max="5892" width="16.28515625" style="176" customWidth="1"/>
    <col min="5893" max="5893" width="13.85546875" style="176" customWidth="1"/>
    <col min="5894" max="5894" width="16" style="176" customWidth="1"/>
    <col min="5895" max="5895" width="20.140625" style="176" customWidth="1"/>
    <col min="5896" max="5896" width="20.42578125" style="176" customWidth="1"/>
    <col min="5897" max="6144" width="9.140625" style="176"/>
    <col min="6145" max="6145" width="13.140625" style="176" customWidth="1"/>
    <col min="6146" max="6146" width="17.7109375" style="176" customWidth="1"/>
    <col min="6147" max="6147" width="16" style="176" customWidth="1"/>
    <col min="6148" max="6148" width="16.28515625" style="176" customWidth="1"/>
    <col min="6149" max="6149" width="13.85546875" style="176" customWidth="1"/>
    <col min="6150" max="6150" width="16" style="176" customWidth="1"/>
    <col min="6151" max="6151" width="20.140625" style="176" customWidth="1"/>
    <col min="6152" max="6152" width="20.42578125" style="176" customWidth="1"/>
    <col min="6153" max="6400" width="9.140625" style="176"/>
    <col min="6401" max="6401" width="13.140625" style="176" customWidth="1"/>
    <col min="6402" max="6402" width="17.7109375" style="176" customWidth="1"/>
    <col min="6403" max="6403" width="16" style="176" customWidth="1"/>
    <col min="6404" max="6404" width="16.28515625" style="176" customWidth="1"/>
    <col min="6405" max="6405" width="13.85546875" style="176" customWidth="1"/>
    <col min="6406" max="6406" width="16" style="176" customWidth="1"/>
    <col min="6407" max="6407" width="20.140625" style="176" customWidth="1"/>
    <col min="6408" max="6408" width="20.42578125" style="176" customWidth="1"/>
    <col min="6409" max="6656" width="9.140625" style="176"/>
    <col min="6657" max="6657" width="13.140625" style="176" customWidth="1"/>
    <col min="6658" max="6658" width="17.7109375" style="176" customWidth="1"/>
    <col min="6659" max="6659" width="16" style="176" customWidth="1"/>
    <col min="6660" max="6660" width="16.28515625" style="176" customWidth="1"/>
    <col min="6661" max="6661" width="13.85546875" style="176" customWidth="1"/>
    <col min="6662" max="6662" width="16" style="176" customWidth="1"/>
    <col min="6663" max="6663" width="20.140625" style="176" customWidth="1"/>
    <col min="6664" max="6664" width="20.42578125" style="176" customWidth="1"/>
    <col min="6665" max="6912" width="9.140625" style="176"/>
    <col min="6913" max="6913" width="13.140625" style="176" customWidth="1"/>
    <col min="6914" max="6914" width="17.7109375" style="176" customWidth="1"/>
    <col min="6915" max="6915" width="16" style="176" customWidth="1"/>
    <col min="6916" max="6916" width="16.28515625" style="176" customWidth="1"/>
    <col min="6917" max="6917" width="13.85546875" style="176" customWidth="1"/>
    <col min="6918" max="6918" width="16" style="176" customWidth="1"/>
    <col min="6919" max="6919" width="20.140625" style="176" customWidth="1"/>
    <col min="6920" max="6920" width="20.42578125" style="176" customWidth="1"/>
    <col min="6921" max="7168" width="9.140625" style="176"/>
    <col min="7169" max="7169" width="13.140625" style="176" customWidth="1"/>
    <col min="7170" max="7170" width="17.7109375" style="176" customWidth="1"/>
    <col min="7171" max="7171" width="16" style="176" customWidth="1"/>
    <col min="7172" max="7172" width="16.28515625" style="176" customWidth="1"/>
    <col min="7173" max="7173" width="13.85546875" style="176" customWidth="1"/>
    <col min="7174" max="7174" width="16" style="176" customWidth="1"/>
    <col min="7175" max="7175" width="20.140625" style="176" customWidth="1"/>
    <col min="7176" max="7176" width="20.42578125" style="176" customWidth="1"/>
    <col min="7177" max="7424" width="9.140625" style="176"/>
    <col min="7425" max="7425" width="13.140625" style="176" customWidth="1"/>
    <col min="7426" max="7426" width="17.7109375" style="176" customWidth="1"/>
    <col min="7427" max="7427" width="16" style="176" customWidth="1"/>
    <col min="7428" max="7428" width="16.28515625" style="176" customWidth="1"/>
    <col min="7429" max="7429" width="13.85546875" style="176" customWidth="1"/>
    <col min="7430" max="7430" width="16" style="176" customWidth="1"/>
    <col min="7431" max="7431" width="20.140625" style="176" customWidth="1"/>
    <col min="7432" max="7432" width="20.42578125" style="176" customWidth="1"/>
    <col min="7433" max="7680" width="9.140625" style="176"/>
    <col min="7681" max="7681" width="13.140625" style="176" customWidth="1"/>
    <col min="7682" max="7682" width="17.7109375" style="176" customWidth="1"/>
    <col min="7683" max="7683" width="16" style="176" customWidth="1"/>
    <col min="7684" max="7684" width="16.28515625" style="176" customWidth="1"/>
    <col min="7685" max="7685" width="13.85546875" style="176" customWidth="1"/>
    <col min="7686" max="7686" width="16" style="176" customWidth="1"/>
    <col min="7687" max="7687" width="20.140625" style="176" customWidth="1"/>
    <col min="7688" max="7688" width="20.42578125" style="176" customWidth="1"/>
    <col min="7689" max="7936" width="9.140625" style="176"/>
    <col min="7937" max="7937" width="13.140625" style="176" customWidth="1"/>
    <col min="7938" max="7938" width="17.7109375" style="176" customWidth="1"/>
    <col min="7939" max="7939" width="16" style="176" customWidth="1"/>
    <col min="7940" max="7940" width="16.28515625" style="176" customWidth="1"/>
    <col min="7941" max="7941" width="13.85546875" style="176" customWidth="1"/>
    <col min="7942" max="7942" width="16" style="176" customWidth="1"/>
    <col min="7943" max="7943" width="20.140625" style="176" customWidth="1"/>
    <col min="7944" max="7944" width="20.42578125" style="176" customWidth="1"/>
    <col min="7945" max="8192" width="9.140625" style="176"/>
    <col min="8193" max="8193" width="13.140625" style="176" customWidth="1"/>
    <col min="8194" max="8194" width="17.7109375" style="176" customWidth="1"/>
    <col min="8195" max="8195" width="16" style="176" customWidth="1"/>
    <col min="8196" max="8196" width="16.28515625" style="176" customWidth="1"/>
    <col min="8197" max="8197" width="13.85546875" style="176" customWidth="1"/>
    <col min="8198" max="8198" width="16" style="176" customWidth="1"/>
    <col min="8199" max="8199" width="20.140625" style="176" customWidth="1"/>
    <col min="8200" max="8200" width="20.42578125" style="176" customWidth="1"/>
    <col min="8201" max="8448" width="9.140625" style="176"/>
    <col min="8449" max="8449" width="13.140625" style="176" customWidth="1"/>
    <col min="8450" max="8450" width="17.7109375" style="176" customWidth="1"/>
    <col min="8451" max="8451" width="16" style="176" customWidth="1"/>
    <col min="8452" max="8452" width="16.28515625" style="176" customWidth="1"/>
    <col min="8453" max="8453" width="13.85546875" style="176" customWidth="1"/>
    <col min="8454" max="8454" width="16" style="176" customWidth="1"/>
    <col min="8455" max="8455" width="20.140625" style="176" customWidth="1"/>
    <col min="8456" max="8456" width="20.42578125" style="176" customWidth="1"/>
    <col min="8457" max="8704" width="9.140625" style="176"/>
    <col min="8705" max="8705" width="13.140625" style="176" customWidth="1"/>
    <col min="8706" max="8706" width="17.7109375" style="176" customWidth="1"/>
    <col min="8707" max="8707" width="16" style="176" customWidth="1"/>
    <col min="8708" max="8708" width="16.28515625" style="176" customWidth="1"/>
    <col min="8709" max="8709" width="13.85546875" style="176" customWidth="1"/>
    <col min="8710" max="8710" width="16" style="176" customWidth="1"/>
    <col min="8711" max="8711" width="20.140625" style="176" customWidth="1"/>
    <col min="8712" max="8712" width="20.42578125" style="176" customWidth="1"/>
    <col min="8713" max="8960" width="9.140625" style="176"/>
    <col min="8961" max="8961" width="13.140625" style="176" customWidth="1"/>
    <col min="8962" max="8962" width="17.7109375" style="176" customWidth="1"/>
    <col min="8963" max="8963" width="16" style="176" customWidth="1"/>
    <col min="8964" max="8964" width="16.28515625" style="176" customWidth="1"/>
    <col min="8965" max="8965" width="13.85546875" style="176" customWidth="1"/>
    <col min="8966" max="8966" width="16" style="176" customWidth="1"/>
    <col min="8967" max="8967" width="20.140625" style="176" customWidth="1"/>
    <col min="8968" max="8968" width="20.42578125" style="176" customWidth="1"/>
    <col min="8969" max="9216" width="9.140625" style="176"/>
    <col min="9217" max="9217" width="13.140625" style="176" customWidth="1"/>
    <col min="9218" max="9218" width="17.7109375" style="176" customWidth="1"/>
    <col min="9219" max="9219" width="16" style="176" customWidth="1"/>
    <col min="9220" max="9220" width="16.28515625" style="176" customWidth="1"/>
    <col min="9221" max="9221" width="13.85546875" style="176" customWidth="1"/>
    <col min="9222" max="9222" width="16" style="176" customWidth="1"/>
    <col min="9223" max="9223" width="20.140625" style="176" customWidth="1"/>
    <col min="9224" max="9224" width="20.42578125" style="176" customWidth="1"/>
    <col min="9225" max="9472" width="9.140625" style="176"/>
    <col min="9473" max="9473" width="13.140625" style="176" customWidth="1"/>
    <col min="9474" max="9474" width="17.7109375" style="176" customWidth="1"/>
    <col min="9475" max="9475" width="16" style="176" customWidth="1"/>
    <col min="9476" max="9476" width="16.28515625" style="176" customWidth="1"/>
    <col min="9477" max="9477" width="13.85546875" style="176" customWidth="1"/>
    <col min="9478" max="9478" width="16" style="176" customWidth="1"/>
    <col min="9479" max="9479" width="20.140625" style="176" customWidth="1"/>
    <col min="9480" max="9480" width="20.42578125" style="176" customWidth="1"/>
    <col min="9481" max="9728" width="9.140625" style="176"/>
    <col min="9729" max="9729" width="13.140625" style="176" customWidth="1"/>
    <col min="9730" max="9730" width="17.7109375" style="176" customWidth="1"/>
    <col min="9731" max="9731" width="16" style="176" customWidth="1"/>
    <col min="9732" max="9732" width="16.28515625" style="176" customWidth="1"/>
    <col min="9733" max="9733" width="13.85546875" style="176" customWidth="1"/>
    <col min="9734" max="9734" width="16" style="176" customWidth="1"/>
    <col min="9735" max="9735" width="20.140625" style="176" customWidth="1"/>
    <col min="9736" max="9736" width="20.42578125" style="176" customWidth="1"/>
    <col min="9737" max="9984" width="9.140625" style="176"/>
    <col min="9985" max="9985" width="13.140625" style="176" customWidth="1"/>
    <col min="9986" max="9986" width="17.7109375" style="176" customWidth="1"/>
    <col min="9987" max="9987" width="16" style="176" customWidth="1"/>
    <col min="9988" max="9988" width="16.28515625" style="176" customWidth="1"/>
    <col min="9989" max="9989" width="13.85546875" style="176" customWidth="1"/>
    <col min="9990" max="9990" width="16" style="176" customWidth="1"/>
    <col min="9991" max="9991" width="20.140625" style="176" customWidth="1"/>
    <col min="9992" max="9992" width="20.42578125" style="176" customWidth="1"/>
    <col min="9993" max="10240" width="9.140625" style="176"/>
    <col min="10241" max="10241" width="13.140625" style="176" customWidth="1"/>
    <col min="10242" max="10242" width="17.7109375" style="176" customWidth="1"/>
    <col min="10243" max="10243" width="16" style="176" customWidth="1"/>
    <col min="10244" max="10244" width="16.28515625" style="176" customWidth="1"/>
    <col min="10245" max="10245" width="13.85546875" style="176" customWidth="1"/>
    <col min="10246" max="10246" width="16" style="176" customWidth="1"/>
    <col min="10247" max="10247" width="20.140625" style="176" customWidth="1"/>
    <col min="10248" max="10248" width="20.42578125" style="176" customWidth="1"/>
    <col min="10249" max="10496" width="9.140625" style="176"/>
    <col min="10497" max="10497" width="13.140625" style="176" customWidth="1"/>
    <col min="10498" max="10498" width="17.7109375" style="176" customWidth="1"/>
    <col min="10499" max="10499" width="16" style="176" customWidth="1"/>
    <col min="10500" max="10500" width="16.28515625" style="176" customWidth="1"/>
    <col min="10501" max="10501" width="13.85546875" style="176" customWidth="1"/>
    <col min="10502" max="10502" width="16" style="176" customWidth="1"/>
    <col min="10503" max="10503" width="20.140625" style="176" customWidth="1"/>
    <col min="10504" max="10504" width="20.42578125" style="176" customWidth="1"/>
    <col min="10505" max="10752" width="9.140625" style="176"/>
    <col min="10753" max="10753" width="13.140625" style="176" customWidth="1"/>
    <col min="10754" max="10754" width="17.7109375" style="176" customWidth="1"/>
    <col min="10755" max="10755" width="16" style="176" customWidth="1"/>
    <col min="10756" max="10756" width="16.28515625" style="176" customWidth="1"/>
    <col min="10757" max="10757" width="13.85546875" style="176" customWidth="1"/>
    <col min="10758" max="10758" width="16" style="176" customWidth="1"/>
    <col min="10759" max="10759" width="20.140625" style="176" customWidth="1"/>
    <col min="10760" max="10760" width="20.42578125" style="176" customWidth="1"/>
    <col min="10761" max="11008" width="9.140625" style="176"/>
    <col min="11009" max="11009" width="13.140625" style="176" customWidth="1"/>
    <col min="11010" max="11010" width="17.7109375" style="176" customWidth="1"/>
    <col min="11011" max="11011" width="16" style="176" customWidth="1"/>
    <col min="11012" max="11012" width="16.28515625" style="176" customWidth="1"/>
    <col min="11013" max="11013" width="13.85546875" style="176" customWidth="1"/>
    <col min="11014" max="11014" width="16" style="176" customWidth="1"/>
    <col min="11015" max="11015" width="20.140625" style="176" customWidth="1"/>
    <col min="11016" max="11016" width="20.42578125" style="176" customWidth="1"/>
    <col min="11017" max="11264" width="9.140625" style="176"/>
    <col min="11265" max="11265" width="13.140625" style="176" customWidth="1"/>
    <col min="11266" max="11266" width="17.7109375" style="176" customWidth="1"/>
    <col min="11267" max="11267" width="16" style="176" customWidth="1"/>
    <col min="11268" max="11268" width="16.28515625" style="176" customWidth="1"/>
    <col min="11269" max="11269" width="13.85546875" style="176" customWidth="1"/>
    <col min="11270" max="11270" width="16" style="176" customWidth="1"/>
    <col min="11271" max="11271" width="20.140625" style="176" customWidth="1"/>
    <col min="11272" max="11272" width="20.42578125" style="176" customWidth="1"/>
    <col min="11273" max="11520" width="9.140625" style="176"/>
    <col min="11521" max="11521" width="13.140625" style="176" customWidth="1"/>
    <col min="11522" max="11522" width="17.7109375" style="176" customWidth="1"/>
    <col min="11523" max="11523" width="16" style="176" customWidth="1"/>
    <col min="11524" max="11524" width="16.28515625" style="176" customWidth="1"/>
    <col min="11525" max="11525" width="13.85546875" style="176" customWidth="1"/>
    <col min="11526" max="11526" width="16" style="176" customWidth="1"/>
    <col min="11527" max="11527" width="20.140625" style="176" customWidth="1"/>
    <col min="11528" max="11528" width="20.42578125" style="176" customWidth="1"/>
    <col min="11529" max="11776" width="9.140625" style="176"/>
    <col min="11777" max="11777" width="13.140625" style="176" customWidth="1"/>
    <col min="11778" max="11778" width="17.7109375" style="176" customWidth="1"/>
    <col min="11779" max="11779" width="16" style="176" customWidth="1"/>
    <col min="11780" max="11780" width="16.28515625" style="176" customWidth="1"/>
    <col min="11781" max="11781" width="13.85546875" style="176" customWidth="1"/>
    <col min="11782" max="11782" width="16" style="176" customWidth="1"/>
    <col min="11783" max="11783" width="20.140625" style="176" customWidth="1"/>
    <col min="11784" max="11784" width="20.42578125" style="176" customWidth="1"/>
    <col min="11785" max="12032" width="9.140625" style="176"/>
    <col min="12033" max="12033" width="13.140625" style="176" customWidth="1"/>
    <col min="12034" max="12034" width="17.7109375" style="176" customWidth="1"/>
    <col min="12035" max="12035" width="16" style="176" customWidth="1"/>
    <col min="12036" max="12036" width="16.28515625" style="176" customWidth="1"/>
    <col min="12037" max="12037" width="13.85546875" style="176" customWidth="1"/>
    <col min="12038" max="12038" width="16" style="176" customWidth="1"/>
    <col min="12039" max="12039" width="20.140625" style="176" customWidth="1"/>
    <col min="12040" max="12040" width="20.42578125" style="176" customWidth="1"/>
    <col min="12041" max="12288" width="9.140625" style="176"/>
    <col min="12289" max="12289" width="13.140625" style="176" customWidth="1"/>
    <col min="12290" max="12290" width="17.7109375" style="176" customWidth="1"/>
    <col min="12291" max="12291" width="16" style="176" customWidth="1"/>
    <col min="12292" max="12292" width="16.28515625" style="176" customWidth="1"/>
    <col min="12293" max="12293" width="13.85546875" style="176" customWidth="1"/>
    <col min="12294" max="12294" width="16" style="176" customWidth="1"/>
    <col min="12295" max="12295" width="20.140625" style="176" customWidth="1"/>
    <col min="12296" max="12296" width="20.42578125" style="176" customWidth="1"/>
    <col min="12297" max="12544" width="9.140625" style="176"/>
    <col min="12545" max="12545" width="13.140625" style="176" customWidth="1"/>
    <col min="12546" max="12546" width="17.7109375" style="176" customWidth="1"/>
    <col min="12547" max="12547" width="16" style="176" customWidth="1"/>
    <col min="12548" max="12548" width="16.28515625" style="176" customWidth="1"/>
    <col min="12549" max="12549" width="13.85546875" style="176" customWidth="1"/>
    <col min="12550" max="12550" width="16" style="176" customWidth="1"/>
    <col min="12551" max="12551" width="20.140625" style="176" customWidth="1"/>
    <col min="12552" max="12552" width="20.42578125" style="176" customWidth="1"/>
    <col min="12553" max="12800" width="9.140625" style="176"/>
    <col min="12801" max="12801" width="13.140625" style="176" customWidth="1"/>
    <col min="12802" max="12802" width="17.7109375" style="176" customWidth="1"/>
    <col min="12803" max="12803" width="16" style="176" customWidth="1"/>
    <col min="12804" max="12804" width="16.28515625" style="176" customWidth="1"/>
    <col min="12805" max="12805" width="13.85546875" style="176" customWidth="1"/>
    <col min="12806" max="12806" width="16" style="176" customWidth="1"/>
    <col min="12807" max="12807" width="20.140625" style="176" customWidth="1"/>
    <col min="12808" max="12808" width="20.42578125" style="176" customWidth="1"/>
    <col min="12809" max="13056" width="9.140625" style="176"/>
    <col min="13057" max="13057" width="13.140625" style="176" customWidth="1"/>
    <col min="13058" max="13058" width="17.7109375" style="176" customWidth="1"/>
    <col min="13059" max="13059" width="16" style="176" customWidth="1"/>
    <col min="13060" max="13060" width="16.28515625" style="176" customWidth="1"/>
    <col min="13061" max="13061" width="13.85546875" style="176" customWidth="1"/>
    <col min="13062" max="13062" width="16" style="176" customWidth="1"/>
    <col min="13063" max="13063" width="20.140625" style="176" customWidth="1"/>
    <col min="13064" max="13064" width="20.42578125" style="176" customWidth="1"/>
    <col min="13065" max="13312" width="9.140625" style="176"/>
    <col min="13313" max="13313" width="13.140625" style="176" customWidth="1"/>
    <col min="13314" max="13314" width="17.7109375" style="176" customWidth="1"/>
    <col min="13315" max="13315" width="16" style="176" customWidth="1"/>
    <col min="13316" max="13316" width="16.28515625" style="176" customWidth="1"/>
    <col min="13317" max="13317" width="13.85546875" style="176" customWidth="1"/>
    <col min="13318" max="13318" width="16" style="176" customWidth="1"/>
    <col min="13319" max="13319" width="20.140625" style="176" customWidth="1"/>
    <col min="13320" max="13320" width="20.42578125" style="176" customWidth="1"/>
    <col min="13321" max="13568" width="9.140625" style="176"/>
    <col min="13569" max="13569" width="13.140625" style="176" customWidth="1"/>
    <col min="13570" max="13570" width="17.7109375" style="176" customWidth="1"/>
    <col min="13571" max="13571" width="16" style="176" customWidth="1"/>
    <col min="13572" max="13572" width="16.28515625" style="176" customWidth="1"/>
    <col min="13573" max="13573" width="13.85546875" style="176" customWidth="1"/>
    <col min="13574" max="13574" width="16" style="176" customWidth="1"/>
    <col min="13575" max="13575" width="20.140625" style="176" customWidth="1"/>
    <col min="13576" max="13576" width="20.42578125" style="176" customWidth="1"/>
    <col min="13577" max="13824" width="9.140625" style="176"/>
    <col min="13825" max="13825" width="13.140625" style="176" customWidth="1"/>
    <col min="13826" max="13826" width="17.7109375" style="176" customWidth="1"/>
    <col min="13827" max="13827" width="16" style="176" customWidth="1"/>
    <col min="13828" max="13828" width="16.28515625" style="176" customWidth="1"/>
    <col min="13829" max="13829" width="13.85546875" style="176" customWidth="1"/>
    <col min="13830" max="13830" width="16" style="176" customWidth="1"/>
    <col min="13831" max="13831" width="20.140625" style="176" customWidth="1"/>
    <col min="13832" max="13832" width="20.42578125" style="176" customWidth="1"/>
    <col min="13833" max="14080" width="9.140625" style="176"/>
    <col min="14081" max="14081" width="13.140625" style="176" customWidth="1"/>
    <col min="14082" max="14082" width="17.7109375" style="176" customWidth="1"/>
    <col min="14083" max="14083" width="16" style="176" customWidth="1"/>
    <col min="14084" max="14084" width="16.28515625" style="176" customWidth="1"/>
    <col min="14085" max="14085" width="13.85546875" style="176" customWidth="1"/>
    <col min="14086" max="14086" width="16" style="176" customWidth="1"/>
    <col min="14087" max="14087" width="20.140625" style="176" customWidth="1"/>
    <col min="14088" max="14088" width="20.42578125" style="176" customWidth="1"/>
    <col min="14089" max="14336" width="9.140625" style="176"/>
    <col min="14337" max="14337" width="13.140625" style="176" customWidth="1"/>
    <col min="14338" max="14338" width="17.7109375" style="176" customWidth="1"/>
    <col min="14339" max="14339" width="16" style="176" customWidth="1"/>
    <col min="14340" max="14340" width="16.28515625" style="176" customWidth="1"/>
    <col min="14341" max="14341" width="13.85546875" style="176" customWidth="1"/>
    <col min="14342" max="14342" width="16" style="176" customWidth="1"/>
    <col min="14343" max="14343" width="20.140625" style="176" customWidth="1"/>
    <col min="14344" max="14344" width="20.42578125" style="176" customWidth="1"/>
    <col min="14345" max="14592" width="9.140625" style="176"/>
    <col min="14593" max="14593" width="13.140625" style="176" customWidth="1"/>
    <col min="14594" max="14594" width="17.7109375" style="176" customWidth="1"/>
    <col min="14595" max="14595" width="16" style="176" customWidth="1"/>
    <col min="14596" max="14596" width="16.28515625" style="176" customWidth="1"/>
    <col min="14597" max="14597" width="13.85546875" style="176" customWidth="1"/>
    <col min="14598" max="14598" width="16" style="176" customWidth="1"/>
    <col min="14599" max="14599" width="20.140625" style="176" customWidth="1"/>
    <col min="14600" max="14600" width="20.42578125" style="176" customWidth="1"/>
    <col min="14601" max="14848" width="9.140625" style="176"/>
    <col min="14849" max="14849" width="13.140625" style="176" customWidth="1"/>
    <col min="14850" max="14850" width="17.7109375" style="176" customWidth="1"/>
    <col min="14851" max="14851" width="16" style="176" customWidth="1"/>
    <col min="14852" max="14852" width="16.28515625" style="176" customWidth="1"/>
    <col min="14853" max="14853" width="13.85546875" style="176" customWidth="1"/>
    <col min="14854" max="14854" width="16" style="176" customWidth="1"/>
    <col min="14855" max="14855" width="20.140625" style="176" customWidth="1"/>
    <col min="14856" max="14856" width="20.42578125" style="176" customWidth="1"/>
    <col min="14857" max="15104" width="9.140625" style="176"/>
    <col min="15105" max="15105" width="13.140625" style="176" customWidth="1"/>
    <col min="15106" max="15106" width="17.7109375" style="176" customWidth="1"/>
    <col min="15107" max="15107" width="16" style="176" customWidth="1"/>
    <col min="15108" max="15108" width="16.28515625" style="176" customWidth="1"/>
    <col min="15109" max="15109" width="13.85546875" style="176" customWidth="1"/>
    <col min="15110" max="15110" width="16" style="176" customWidth="1"/>
    <col min="15111" max="15111" width="20.140625" style="176" customWidth="1"/>
    <col min="15112" max="15112" width="20.42578125" style="176" customWidth="1"/>
    <col min="15113" max="15360" width="9.140625" style="176"/>
    <col min="15361" max="15361" width="13.140625" style="176" customWidth="1"/>
    <col min="15362" max="15362" width="17.7109375" style="176" customWidth="1"/>
    <col min="15363" max="15363" width="16" style="176" customWidth="1"/>
    <col min="15364" max="15364" width="16.28515625" style="176" customWidth="1"/>
    <col min="15365" max="15365" width="13.85546875" style="176" customWidth="1"/>
    <col min="15366" max="15366" width="16" style="176" customWidth="1"/>
    <col min="15367" max="15367" width="20.140625" style="176" customWidth="1"/>
    <col min="15368" max="15368" width="20.42578125" style="176" customWidth="1"/>
    <col min="15369" max="15616" width="9.140625" style="176"/>
    <col min="15617" max="15617" width="13.140625" style="176" customWidth="1"/>
    <col min="15618" max="15618" width="17.7109375" style="176" customWidth="1"/>
    <col min="15619" max="15619" width="16" style="176" customWidth="1"/>
    <col min="15620" max="15620" width="16.28515625" style="176" customWidth="1"/>
    <col min="15621" max="15621" width="13.85546875" style="176" customWidth="1"/>
    <col min="15622" max="15622" width="16" style="176" customWidth="1"/>
    <col min="15623" max="15623" width="20.140625" style="176" customWidth="1"/>
    <col min="15624" max="15624" width="20.42578125" style="176" customWidth="1"/>
    <col min="15625" max="15872" width="9.140625" style="176"/>
    <col min="15873" max="15873" width="13.140625" style="176" customWidth="1"/>
    <col min="15874" max="15874" width="17.7109375" style="176" customWidth="1"/>
    <col min="15875" max="15875" width="16" style="176" customWidth="1"/>
    <col min="15876" max="15876" width="16.28515625" style="176" customWidth="1"/>
    <col min="15877" max="15877" width="13.85546875" style="176" customWidth="1"/>
    <col min="15878" max="15878" width="16" style="176" customWidth="1"/>
    <col min="15879" max="15879" width="20.140625" style="176" customWidth="1"/>
    <col min="15880" max="15880" width="20.42578125" style="176" customWidth="1"/>
    <col min="15881" max="16128" width="9.140625" style="176"/>
    <col min="16129" max="16129" width="13.140625" style="176" customWidth="1"/>
    <col min="16130" max="16130" width="17.7109375" style="176" customWidth="1"/>
    <col min="16131" max="16131" width="16" style="176" customWidth="1"/>
    <col min="16132" max="16132" width="16.28515625" style="176" customWidth="1"/>
    <col min="16133" max="16133" width="13.85546875" style="176" customWidth="1"/>
    <col min="16134" max="16134" width="16" style="176" customWidth="1"/>
    <col min="16135" max="16135" width="20.140625" style="176" customWidth="1"/>
    <col min="16136" max="16136" width="20.42578125" style="176" customWidth="1"/>
    <col min="16137" max="16384" width="9.140625" style="176"/>
  </cols>
  <sheetData>
    <row r="1" spans="1:8" ht="51.75" customHeight="1" x14ac:dyDescent="0.25">
      <c r="A1" s="181"/>
      <c r="B1" s="181"/>
      <c r="C1" s="181"/>
      <c r="D1" s="181"/>
      <c r="E1" s="181"/>
      <c r="F1" s="181"/>
      <c r="G1" s="229" t="s">
        <v>241</v>
      </c>
      <c r="H1" s="229"/>
    </row>
    <row r="2" spans="1:8" ht="61.5" customHeight="1" x14ac:dyDescent="0.25">
      <c r="A2" s="230" t="s">
        <v>236</v>
      </c>
      <c r="B2" s="230"/>
      <c r="C2" s="230"/>
      <c r="D2" s="230"/>
      <c r="E2" s="230"/>
      <c r="F2" s="230"/>
      <c r="G2" s="230"/>
      <c r="H2" s="230"/>
    </row>
    <row r="3" spans="1:8" ht="15.75" x14ac:dyDescent="0.25">
      <c r="A3" s="231" t="s">
        <v>235</v>
      </c>
      <c r="B3" s="231"/>
      <c r="C3" s="231"/>
      <c r="D3" s="231"/>
      <c r="E3" s="231"/>
      <c r="F3" s="231"/>
      <c r="G3" s="231"/>
      <c r="H3" s="231"/>
    </row>
    <row r="4" spans="1:8" ht="28.5" customHeight="1" x14ac:dyDescent="0.25">
      <c r="A4" s="232" t="s">
        <v>234</v>
      </c>
      <c r="B4" s="233"/>
      <c r="C4" s="236" t="s">
        <v>233</v>
      </c>
      <c r="D4" s="237"/>
      <c r="E4" s="236" t="s">
        <v>232</v>
      </c>
      <c r="F4" s="237"/>
      <c r="G4" s="236" t="s">
        <v>231</v>
      </c>
      <c r="H4" s="237"/>
    </row>
    <row r="5" spans="1:8" x14ac:dyDescent="0.25">
      <c r="A5" s="234"/>
      <c r="B5" s="235"/>
      <c r="C5" s="180" t="s">
        <v>50</v>
      </c>
      <c r="D5" s="180" t="s">
        <v>230</v>
      </c>
      <c r="E5" s="180" t="s">
        <v>50</v>
      </c>
      <c r="F5" s="180" t="s">
        <v>230</v>
      </c>
      <c r="G5" s="180" t="s">
        <v>50</v>
      </c>
      <c r="H5" s="180" t="s">
        <v>230</v>
      </c>
    </row>
    <row r="6" spans="1:8" ht="34.5" customHeight="1" x14ac:dyDescent="0.25">
      <c r="A6" s="228" t="s">
        <v>229</v>
      </c>
      <c r="B6" s="228"/>
      <c r="C6" s="179">
        <v>2014</v>
      </c>
      <c r="D6" s="179">
        <v>41191054</v>
      </c>
      <c r="E6" s="178">
        <v>32</v>
      </c>
      <c r="F6" s="178">
        <v>656858</v>
      </c>
      <c r="G6" s="178">
        <f>E6+C6</f>
        <v>2046</v>
      </c>
      <c r="H6" s="178">
        <f>D6+F6</f>
        <v>41847912</v>
      </c>
    </row>
    <row r="12" spans="1:8" x14ac:dyDescent="0.25">
      <c r="H12" s="177"/>
    </row>
  </sheetData>
  <mergeCells count="8">
    <mergeCell ref="A6:B6"/>
    <mergeCell ref="G1:H1"/>
    <mergeCell ref="A2:H2"/>
    <mergeCell ref="A3:H3"/>
    <mergeCell ref="A4:B5"/>
    <mergeCell ref="C4:D4"/>
    <mergeCell ref="E4:F4"/>
    <mergeCell ref="G4:H4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8"/>
  <sheetViews>
    <sheetView view="pageBreakPreview" zoomScaleNormal="100" zoomScaleSheetLayoutView="100" workbookViewId="0">
      <pane xSplit="2" ySplit="4" topLeftCell="C51" activePane="bottomRight" state="frozen"/>
      <selection pane="topRight" activeCell="C1" sqref="C1"/>
      <selection pane="bottomLeft" activeCell="A6" sqref="A6"/>
      <selection pane="bottomRight" activeCell="I71" sqref="I71"/>
    </sheetView>
  </sheetViews>
  <sheetFormatPr defaultRowHeight="12.75" x14ac:dyDescent="0.2"/>
  <cols>
    <col min="1" max="1" width="9.140625" style="166"/>
    <col min="2" max="2" width="26.85546875" style="24" customWidth="1"/>
    <col min="3" max="3" width="12.140625" style="165" customWidth="1"/>
    <col min="4" max="4" width="11.5703125" style="165" customWidth="1"/>
    <col min="5" max="5" width="12.5703125" style="165" customWidth="1"/>
    <col min="6" max="6" width="11.140625" style="165" customWidth="1"/>
    <col min="7" max="7" width="11.42578125" style="165" customWidth="1"/>
    <col min="8" max="8" width="12" style="165" customWidth="1"/>
    <col min="9" max="9" width="18.140625" style="174" customWidth="1"/>
    <col min="10" max="10" width="12.42578125" style="165" customWidth="1"/>
    <col min="11" max="11" width="10.42578125" style="165" customWidth="1"/>
    <col min="12" max="12" width="11" style="165" customWidth="1"/>
    <col min="13" max="13" width="13.140625" style="165" customWidth="1"/>
    <col min="14" max="14" width="13.5703125" style="165" customWidth="1"/>
    <col min="15" max="15" width="13" style="165" customWidth="1"/>
    <col min="16" max="16384" width="9.140625" style="166"/>
  </cols>
  <sheetData>
    <row r="1" spans="1:15" ht="41.25" customHeight="1" x14ac:dyDescent="0.2">
      <c r="M1" s="251" t="s">
        <v>219</v>
      </c>
      <c r="N1" s="252"/>
      <c r="O1" s="252"/>
    </row>
    <row r="2" spans="1:15" ht="27.75" customHeight="1" x14ac:dyDescent="0.2">
      <c r="A2" s="253" t="s">
        <v>197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</row>
    <row r="3" spans="1:15" x14ac:dyDescent="0.2">
      <c r="A3" s="240" t="s">
        <v>71</v>
      </c>
      <c r="B3" s="242" t="s">
        <v>54</v>
      </c>
      <c r="C3" s="244" t="s">
        <v>193</v>
      </c>
      <c r="D3" s="245"/>
      <c r="E3" s="245"/>
      <c r="F3" s="245"/>
      <c r="G3" s="246"/>
      <c r="H3" s="247" t="s">
        <v>39</v>
      </c>
      <c r="I3" s="249" t="s">
        <v>194</v>
      </c>
      <c r="J3" s="244" t="s">
        <v>195</v>
      </c>
      <c r="K3" s="245"/>
      <c r="L3" s="245"/>
      <c r="M3" s="245"/>
      <c r="N3" s="246"/>
      <c r="O3" s="247" t="s">
        <v>39</v>
      </c>
    </row>
    <row r="4" spans="1:15" ht="79.5" customHeight="1" x14ac:dyDescent="0.2">
      <c r="A4" s="241"/>
      <c r="B4" s="243"/>
      <c r="C4" s="167" t="s">
        <v>196</v>
      </c>
      <c r="D4" s="167" t="s">
        <v>190</v>
      </c>
      <c r="E4" s="167" t="s">
        <v>198</v>
      </c>
      <c r="F4" s="167" t="s">
        <v>191</v>
      </c>
      <c r="G4" s="167" t="s">
        <v>192</v>
      </c>
      <c r="H4" s="248"/>
      <c r="I4" s="250"/>
      <c r="J4" s="167" t="s">
        <v>196</v>
      </c>
      <c r="K4" s="167" t="s">
        <v>190</v>
      </c>
      <c r="L4" s="167" t="s">
        <v>198</v>
      </c>
      <c r="M4" s="167" t="s">
        <v>191</v>
      </c>
      <c r="N4" s="167" t="s">
        <v>192</v>
      </c>
      <c r="O4" s="248"/>
    </row>
    <row r="5" spans="1:15" ht="25.5" x14ac:dyDescent="0.2">
      <c r="A5" s="168">
        <v>560002</v>
      </c>
      <c r="B5" s="173" t="s">
        <v>83</v>
      </c>
      <c r="C5" s="169">
        <v>130160</v>
      </c>
      <c r="D5" s="169">
        <v>40569</v>
      </c>
      <c r="E5" s="169">
        <v>28950</v>
      </c>
      <c r="F5" s="169">
        <v>69236</v>
      </c>
      <c r="G5" s="169">
        <v>6047</v>
      </c>
      <c r="H5" s="170">
        <v>274962</v>
      </c>
      <c r="I5" s="175">
        <v>87.24</v>
      </c>
      <c r="J5" s="169">
        <f>C5*$I5/100</f>
        <v>113552</v>
      </c>
      <c r="K5" s="169">
        <f>D5*$I5/100</f>
        <v>35392</v>
      </c>
      <c r="L5" s="169">
        <f>E5*$I5/100</f>
        <v>25256</v>
      </c>
      <c r="M5" s="169">
        <f>F5*$I5/100</f>
        <v>60401</v>
      </c>
      <c r="N5" s="169">
        <f>G5*$I5/100</f>
        <v>5275</v>
      </c>
      <c r="O5" s="170">
        <f>SUM(J5:N5)</f>
        <v>239876</v>
      </c>
    </row>
    <row r="6" spans="1:15" ht="25.5" x14ac:dyDescent="0.2">
      <c r="A6" s="168">
        <v>560014</v>
      </c>
      <c r="B6" s="171" t="s">
        <v>84</v>
      </c>
      <c r="C6" s="169">
        <v>28699</v>
      </c>
      <c r="D6" s="169">
        <v>10585</v>
      </c>
      <c r="E6" s="169">
        <v>16633</v>
      </c>
      <c r="F6" s="169">
        <v>7662</v>
      </c>
      <c r="G6" s="169">
        <v>13867</v>
      </c>
      <c r="H6" s="170">
        <v>77446</v>
      </c>
      <c r="I6" s="175">
        <v>82.94</v>
      </c>
      <c r="J6" s="169">
        <f t="shared" ref="J6:N57" si="0">C6*$I6/100</f>
        <v>23803</v>
      </c>
      <c r="K6" s="169">
        <f t="shared" si="0"/>
        <v>8779</v>
      </c>
      <c r="L6" s="169">
        <f t="shared" si="0"/>
        <v>13795</v>
      </c>
      <c r="M6" s="169">
        <f t="shared" si="0"/>
        <v>6355</v>
      </c>
      <c r="N6" s="169">
        <f t="shared" si="0"/>
        <v>11501</v>
      </c>
      <c r="O6" s="170">
        <f t="shared" ref="O6:O67" si="1">SUM(J6:N6)</f>
        <v>64233</v>
      </c>
    </row>
    <row r="7" spans="1:15" x14ac:dyDescent="0.2">
      <c r="A7" s="168">
        <v>560017</v>
      </c>
      <c r="B7" s="173" t="s">
        <v>85</v>
      </c>
      <c r="C7" s="169">
        <v>963191</v>
      </c>
      <c r="D7" s="169">
        <v>84103</v>
      </c>
      <c r="E7" s="169">
        <v>151753</v>
      </c>
      <c r="F7" s="169">
        <v>51150</v>
      </c>
      <c r="G7" s="169">
        <v>32694</v>
      </c>
      <c r="H7" s="170">
        <v>1282891</v>
      </c>
      <c r="I7" s="175">
        <v>30.12</v>
      </c>
      <c r="J7" s="169">
        <f t="shared" si="0"/>
        <v>290113</v>
      </c>
      <c r="K7" s="169">
        <f t="shared" si="0"/>
        <v>25332</v>
      </c>
      <c r="L7" s="169">
        <f t="shared" si="0"/>
        <v>45708</v>
      </c>
      <c r="M7" s="169">
        <f t="shared" si="0"/>
        <v>15406</v>
      </c>
      <c r="N7" s="169">
        <f t="shared" si="0"/>
        <v>9847</v>
      </c>
      <c r="O7" s="170">
        <f t="shared" si="1"/>
        <v>386406</v>
      </c>
    </row>
    <row r="8" spans="1:15" x14ac:dyDescent="0.2">
      <c r="A8" s="168">
        <v>560019</v>
      </c>
      <c r="B8" s="173" t="s">
        <v>86</v>
      </c>
      <c r="C8" s="169">
        <v>928859</v>
      </c>
      <c r="D8" s="169">
        <v>141658</v>
      </c>
      <c r="E8" s="169">
        <v>296387</v>
      </c>
      <c r="F8" s="169">
        <v>115790</v>
      </c>
      <c r="G8" s="169">
        <v>113692</v>
      </c>
      <c r="H8" s="170">
        <v>1596386</v>
      </c>
      <c r="I8" s="175">
        <v>90</v>
      </c>
      <c r="J8" s="169">
        <f t="shared" si="0"/>
        <v>835973</v>
      </c>
      <c r="K8" s="169">
        <f t="shared" si="0"/>
        <v>127492</v>
      </c>
      <c r="L8" s="169">
        <f t="shared" si="0"/>
        <v>266748</v>
      </c>
      <c r="M8" s="169">
        <f t="shared" si="0"/>
        <v>104211</v>
      </c>
      <c r="N8" s="169">
        <f t="shared" si="0"/>
        <v>102323</v>
      </c>
      <c r="O8" s="170">
        <f t="shared" si="1"/>
        <v>1436747</v>
      </c>
    </row>
    <row r="9" spans="1:15" x14ac:dyDescent="0.2">
      <c r="A9" s="168">
        <v>560021</v>
      </c>
      <c r="B9" s="173" t="s">
        <v>87</v>
      </c>
      <c r="C9" s="169">
        <v>1552883</v>
      </c>
      <c r="D9" s="169">
        <v>369059</v>
      </c>
      <c r="E9" s="169">
        <v>169037</v>
      </c>
      <c r="F9" s="169">
        <v>196000</v>
      </c>
      <c r="G9" s="169">
        <v>54219</v>
      </c>
      <c r="H9" s="170">
        <v>2341198</v>
      </c>
      <c r="I9" s="175">
        <v>92.29</v>
      </c>
      <c r="J9" s="169">
        <f t="shared" si="0"/>
        <v>1433156</v>
      </c>
      <c r="K9" s="169">
        <f t="shared" si="0"/>
        <v>340605</v>
      </c>
      <c r="L9" s="169">
        <f t="shared" si="0"/>
        <v>156004</v>
      </c>
      <c r="M9" s="169">
        <f t="shared" si="0"/>
        <v>180888</v>
      </c>
      <c r="N9" s="169">
        <f t="shared" si="0"/>
        <v>50039</v>
      </c>
      <c r="O9" s="170">
        <f t="shared" si="1"/>
        <v>2160692</v>
      </c>
    </row>
    <row r="10" spans="1:15" x14ac:dyDescent="0.2">
      <c r="A10" s="168">
        <v>560022</v>
      </c>
      <c r="B10" s="173" t="s">
        <v>88</v>
      </c>
      <c r="C10" s="169">
        <v>1113459</v>
      </c>
      <c r="D10" s="169">
        <v>247451</v>
      </c>
      <c r="E10" s="169">
        <v>308378</v>
      </c>
      <c r="F10" s="169">
        <v>262630</v>
      </c>
      <c r="G10" s="169">
        <v>48484</v>
      </c>
      <c r="H10" s="170">
        <v>1980402</v>
      </c>
      <c r="I10" s="175">
        <v>92.59</v>
      </c>
      <c r="J10" s="169">
        <f t="shared" si="0"/>
        <v>1030952</v>
      </c>
      <c r="K10" s="169">
        <f t="shared" si="0"/>
        <v>229115</v>
      </c>
      <c r="L10" s="169">
        <f t="shared" si="0"/>
        <v>285527</v>
      </c>
      <c r="M10" s="169">
        <f t="shared" si="0"/>
        <v>243169</v>
      </c>
      <c r="N10" s="169">
        <f t="shared" si="0"/>
        <v>44891</v>
      </c>
      <c r="O10" s="170">
        <f t="shared" si="1"/>
        <v>1833654</v>
      </c>
    </row>
    <row r="11" spans="1:15" x14ac:dyDescent="0.2">
      <c r="A11" s="168">
        <v>560024</v>
      </c>
      <c r="B11" s="173" t="s">
        <v>89</v>
      </c>
      <c r="C11" s="169">
        <v>1141560</v>
      </c>
      <c r="D11" s="169">
        <v>313071</v>
      </c>
      <c r="E11" s="169">
        <v>215997</v>
      </c>
      <c r="F11" s="169">
        <v>127066</v>
      </c>
      <c r="G11" s="169">
        <v>72605</v>
      </c>
      <c r="H11" s="170">
        <v>1870299</v>
      </c>
      <c r="I11" s="175">
        <v>98.82</v>
      </c>
      <c r="J11" s="169">
        <f t="shared" si="0"/>
        <v>1128090</v>
      </c>
      <c r="K11" s="169">
        <f t="shared" si="0"/>
        <v>309377</v>
      </c>
      <c r="L11" s="169">
        <f t="shared" si="0"/>
        <v>213448</v>
      </c>
      <c r="M11" s="169">
        <f t="shared" si="0"/>
        <v>125567</v>
      </c>
      <c r="N11" s="169">
        <f t="shared" si="0"/>
        <v>71748</v>
      </c>
      <c r="O11" s="170">
        <f t="shared" si="1"/>
        <v>1848230</v>
      </c>
    </row>
    <row r="12" spans="1:15" ht="25.5" x14ac:dyDescent="0.2">
      <c r="A12" s="168">
        <v>560026</v>
      </c>
      <c r="B12" s="173" t="s">
        <v>90</v>
      </c>
      <c r="C12" s="169">
        <v>974870</v>
      </c>
      <c r="D12" s="169">
        <v>743621</v>
      </c>
      <c r="E12" s="169">
        <v>199105</v>
      </c>
      <c r="F12" s="169">
        <v>296007</v>
      </c>
      <c r="G12" s="169">
        <v>59085</v>
      </c>
      <c r="H12" s="170">
        <v>2272688</v>
      </c>
      <c r="I12" s="175">
        <v>67.53</v>
      </c>
      <c r="J12" s="169">
        <f t="shared" si="0"/>
        <v>658330</v>
      </c>
      <c r="K12" s="169">
        <f t="shared" si="0"/>
        <v>502167</v>
      </c>
      <c r="L12" s="169">
        <f t="shared" si="0"/>
        <v>134456</v>
      </c>
      <c r="M12" s="169">
        <f t="shared" si="0"/>
        <v>199894</v>
      </c>
      <c r="N12" s="169">
        <f t="shared" si="0"/>
        <v>39900</v>
      </c>
      <c r="O12" s="170">
        <f t="shared" si="1"/>
        <v>1534747</v>
      </c>
    </row>
    <row r="13" spans="1:15" x14ac:dyDescent="0.2">
      <c r="A13" s="168">
        <v>560032</v>
      </c>
      <c r="B13" s="173" t="s">
        <v>91</v>
      </c>
      <c r="C13" s="169">
        <v>52217</v>
      </c>
      <c r="D13" s="169">
        <v>172707</v>
      </c>
      <c r="E13" s="169">
        <v>87407</v>
      </c>
      <c r="F13" s="169">
        <v>37940</v>
      </c>
      <c r="G13" s="169">
        <v>5748</v>
      </c>
      <c r="H13" s="170">
        <v>356019</v>
      </c>
      <c r="I13" s="175">
        <v>58.65</v>
      </c>
      <c r="J13" s="169">
        <f t="shared" si="0"/>
        <v>30625</v>
      </c>
      <c r="K13" s="169">
        <f t="shared" si="0"/>
        <v>101293</v>
      </c>
      <c r="L13" s="169">
        <f t="shared" si="0"/>
        <v>51264</v>
      </c>
      <c r="M13" s="169">
        <f t="shared" si="0"/>
        <v>22252</v>
      </c>
      <c r="N13" s="169">
        <f t="shared" si="0"/>
        <v>3371</v>
      </c>
      <c r="O13" s="170">
        <f t="shared" si="1"/>
        <v>208805</v>
      </c>
    </row>
    <row r="14" spans="1:15" x14ac:dyDescent="0.2">
      <c r="A14" s="168">
        <v>560033</v>
      </c>
      <c r="B14" s="173" t="s">
        <v>92</v>
      </c>
      <c r="C14" s="169">
        <v>154865</v>
      </c>
      <c r="D14" s="169">
        <v>296629</v>
      </c>
      <c r="E14" s="169">
        <v>153353</v>
      </c>
      <c r="F14" s="169">
        <v>50106</v>
      </c>
      <c r="G14" s="169">
        <v>23722</v>
      </c>
      <c r="H14" s="170">
        <v>678675</v>
      </c>
      <c r="I14" s="175">
        <v>62.12</v>
      </c>
      <c r="J14" s="169">
        <f t="shared" si="0"/>
        <v>96202</v>
      </c>
      <c r="K14" s="169">
        <f t="shared" si="0"/>
        <v>184266</v>
      </c>
      <c r="L14" s="169">
        <f t="shared" si="0"/>
        <v>95263</v>
      </c>
      <c r="M14" s="169">
        <f t="shared" si="0"/>
        <v>31126</v>
      </c>
      <c r="N14" s="169">
        <f t="shared" si="0"/>
        <v>14736</v>
      </c>
      <c r="O14" s="170">
        <f t="shared" si="1"/>
        <v>421593</v>
      </c>
    </row>
    <row r="15" spans="1:15" x14ac:dyDescent="0.2">
      <c r="A15" s="168">
        <v>560034</v>
      </c>
      <c r="B15" s="173" t="s">
        <v>93</v>
      </c>
      <c r="C15" s="169">
        <v>75638</v>
      </c>
      <c r="D15" s="169">
        <v>345966</v>
      </c>
      <c r="E15" s="169">
        <v>149467</v>
      </c>
      <c r="F15" s="169">
        <v>69305</v>
      </c>
      <c r="G15" s="169">
        <v>11624</v>
      </c>
      <c r="H15" s="170">
        <v>652000</v>
      </c>
      <c r="I15" s="175">
        <v>86.41</v>
      </c>
      <c r="J15" s="169">
        <f t="shared" si="0"/>
        <v>65359</v>
      </c>
      <c r="K15" s="169">
        <f t="shared" si="0"/>
        <v>298949</v>
      </c>
      <c r="L15" s="169">
        <f t="shared" si="0"/>
        <v>129154</v>
      </c>
      <c r="M15" s="169">
        <f t="shared" si="0"/>
        <v>59886</v>
      </c>
      <c r="N15" s="169">
        <f t="shared" si="0"/>
        <v>10044</v>
      </c>
      <c r="O15" s="170">
        <f t="shared" si="1"/>
        <v>563392</v>
      </c>
    </row>
    <row r="16" spans="1:15" x14ac:dyDescent="0.2">
      <c r="A16" s="168">
        <v>560035</v>
      </c>
      <c r="B16" s="173" t="s">
        <v>94</v>
      </c>
      <c r="C16" s="169">
        <v>258505</v>
      </c>
      <c r="D16" s="169">
        <v>542678</v>
      </c>
      <c r="E16" s="169">
        <v>245315</v>
      </c>
      <c r="F16" s="169">
        <v>80172</v>
      </c>
      <c r="G16" s="169">
        <v>17499</v>
      </c>
      <c r="H16" s="170">
        <v>1144169</v>
      </c>
      <c r="I16" s="175">
        <v>77.760000000000005</v>
      </c>
      <c r="J16" s="169">
        <f t="shared" si="0"/>
        <v>201013</v>
      </c>
      <c r="K16" s="169">
        <f t="shared" si="0"/>
        <v>421986</v>
      </c>
      <c r="L16" s="169">
        <f t="shared" si="0"/>
        <v>190757</v>
      </c>
      <c r="M16" s="169">
        <f t="shared" si="0"/>
        <v>62342</v>
      </c>
      <c r="N16" s="169">
        <f t="shared" si="0"/>
        <v>13607</v>
      </c>
      <c r="O16" s="170">
        <f t="shared" si="1"/>
        <v>889705</v>
      </c>
    </row>
    <row r="17" spans="1:15" x14ac:dyDescent="0.2">
      <c r="A17" s="168">
        <v>560036</v>
      </c>
      <c r="B17" s="173" t="s">
        <v>95</v>
      </c>
      <c r="C17" s="169">
        <v>138379</v>
      </c>
      <c r="D17" s="169">
        <v>714833</v>
      </c>
      <c r="E17" s="169">
        <v>272642</v>
      </c>
      <c r="F17" s="169">
        <v>50517</v>
      </c>
      <c r="G17" s="169">
        <v>17569</v>
      </c>
      <c r="H17" s="170">
        <v>1193940</v>
      </c>
      <c r="I17" s="175">
        <v>42.24</v>
      </c>
      <c r="J17" s="169">
        <f t="shared" si="0"/>
        <v>58451</v>
      </c>
      <c r="K17" s="169">
        <f t="shared" si="0"/>
        <v>301945</v>
      </c>
      <c r="L17" s="169">
        <f t="shared" si="0"/>
        <v>115164</v>
      </c>
      <c r="M17" s="169">
        <f t="shared" si="0"/>
        <v>21338</v>
      </c>
      <c r="N17" s="169">
        <f t="shared" si="0"/>
        <v>7421</v>
      </c>
      <c r="O17" s="170">
        <f t="shared" si="1"/>
        <v>504319</v>
      </c>
    </row>
    <row r="18" spans="1:15" ht="14.25" customHeight="1" x14ac:dyDescent="0.2">
      <c r="A18" s="168">
        <v>560041</v>
      </c>
      <c r="B18" s="173" t="s">
        <v>96</v>
      </c>
      <c r="C18" s="169">
        <v>19283</v>
      </c>
      <c r="D18" s="169">
        <v>330808</v>
      </c>
      <c r="E18" s="169">
        <v>133029</v>
      </c>
      <c r="F18" s="169">
        <v>238007</v>
      </c>
      <c r="G18" s="169">
        <v>1547</v>
      </c>
      <c r="H18" s="170">
        <v>722674</v>
      </c>
      <c r="I18" s="175">
        <v>82.29</v>
      </c>
      <c r="J18" s="169">
        <f t="shared" si="0"/>
        <v>15868</v>
      </c>
      <c r="K18" s="169">
        <f t="shared" si="0"/>
        <v>272222</v>
      </c>
      <c r="L18" s="169">
        <f t="shared" si="0"/>
        <v>109470</v>
      </c>
      <c r="M18" s="169">
        <f t="shared" si="0"/>
        <v>195856</v>
      </c>
      <c r="N18" s="169">
        <f t="shared" si="0"/>
        <v>1273</v>
      </c>
      <c r="O18" s="170">
        <f t="shared" si="1"/>
        <v>594689</v>
      </c>
    </row>
    <row r="19" spans="1:15" x14ac:dyDescent="0.2">
      <c r="A19" s="168">
        <v>560043</v>
      </c>
      <c r="B19" s="173" t="s">
        <v>97</v>
      </c>
      <c r="C19" s="169">
        <v>468544</v>
      </c>
      <c r="D19" s="169">
        <v>7317</v>
      </c>
      <c r="E19" s="169">
        <v>49791</v>
      </c>
      <c r="F19" s="169">
        <v>19325</v>
      </c>
      <c r="G19" s="169">
        <v>499</v>
      </c>
      <c r="H19" s="170">
        <v>545476</v>
      </c>
      <c r="I19" s="175">
        <v>77.53</v>
      </c>
      <c r="J19" s="169">
        <f t="shared" si="0"/>
        <v>363262</v>
      </c>
      <c r="K19" s="169">
        <f t="shared" si="0"/>
        <v>5673</v>
      </c>
      <c r="L19" s="169">
        <f t="shared" si="0"/>
        <v>38603</v>
      </c>
      <c r="M19" s="169">
        <f t="shared" si="0"/>
        <v>14983</v>
      </c>
      <c r="N19" s="169">
        <f t="shared" si="0"/>
        <v>387</v>
      </c>
      <c r="O19" s="170">
        <f t="shared" si="1"/>
        <v>422908</v>
      </c>
    </row>
    <row r="20" spans="1:15" x14ac:dyDescent="0.2">
      <c r="A20" s="168">
        <v>560045</v>
      </c>
      <c r="B20" s="173" t="s">
        <v>98</v>
      </c>
      <c r="C20" s="169">
        <v>25519</v>
      </c>
      <c r="D20" s="169">
        <v>246254</v>
      </c>
      <c r="E20" s="169">
        <v>55602</v>
      </c>
      <c r="F20" s="169">
        <v>2144</v>
      </c>
      <c r="G20" s="169">
        <v>215471</v>
      </c>
      <c r="H20" s="170">
        <v>544990</v>
      </c>
      <c r="I20" s="175">
        <v>82.82</v>
      </c>
      <c r="J20" s="169">
        <f t="shared" si="0"/>
        <v>21135</v>
      </c>
      <c r="K20" s="169">
        <f t="shared" si="0"/>
        <v>203948</v>
      </c>
      <c r="L20" s="169">
        <f>E20*$I20/100</f>
        <v>46050</v>
      </c>
      <c r="M20" s="169">
        <f t="shared" si="0"/>
        <v>1776</v>
      </c>
      <c r="N20" s="169">
        <f t="shared" si="0"/>
        <v>178453</v>
      </c>
      <c r="O20" s="170">
        <f t="shared" si="1"/>
        <v>451362</v>
      </c>
    </row>
    <row r="21" spans="1:15" x14ac:dyDescent="0.2">
      <c r="A21" s="168">
        <v>560047</v>
      </c>
      <c r="B21" s="173" t="s">
        <v>99</v>
      </c>
      <c r="C21" s="169">
        <v>47247</v>
      </c>
      <c r="D21" s="169">
        <v>314358</v>
      </c>
      <c r="E21" s="169">
        <v>89874</v>
      </c>
      <c r="F21" s="169">
        <v>1885</v>
      </c>
      <c r="G21" s="169">
        <v>349367</v>
      </c>
      <c r="H21" s="170">
        <v>802731</v>
      </c>
      <c r="I21" s="175">
        <v>69.650000000000006</v>
      </c>
      <c r="J21" s="169">
        <f t="shared" si="0"/>
        <v>32908</v>
      </c>
      <c r="K21" s="169">
        <f t="shared" si="0"/>
        <v>218950</v>
      </c>
      <c r="L21" s="169">
        <f t="shared" si="0"/>
        <v>62597</v>
      </c>
      <c r="M21" s="169">
        <f t="shared" si="0"/>
        <v>1313</v>
      </c>
      <c r="N21" s="169">
        <f t="shared" si="0"/>
        <v>243334</v>
      </c>
      <c r="O21" s="170">
        <f t="shared" si="1"/>
        <v>559102</v>
      </c>
    </row>
    <row r="22" spans="1:15" x14ac:dyDescent="0.2">
      <c r="A22" s="168">
        <v>560049</v>
      </c>
      <c r="B22" s="173" t="s">
        <v>100</v>
      </c>
      <c r="C22" s="169">
        <v>293877</v>
      </c>
      <c r="D22" s="169">
        <v>187596</v>
      </c>
      <c r="E22" s="169">
        <v>53392</v>
      </c>
      <c r="F22" s="169">
        <v>12642</v>
      </c>
      <c r="G22" s="169">
        <v>462783</v>
      </c>
      <c r="H22" s="170">
        <v>1010290</v>
      </c>
      <c r="I22" s="175">
        <v>43.71</v>
      </c>
      <c r="J22" s="169">
        <f t="shared" si="0"/>
        <v>128454</v>
      </c>
      <c r="K22" s="169">
        <f t="shared" si="0"/>
        <v>81998</v>
      </c>
      <c r="L22" s="169">
        <f t="shared" si="0"/>
        <v>23338</v>
      </c>
      <c r="M22" s="169">
        <f t="shared" si="0"/>
        <v>5526</v>
      </c>
      <c r="N22" s="169">
        <f t="shared" si="0"/>
        <v>202282</v>
      </c>
      <c r="O22" s="170">
        <f t="shared" si="1"/>
        <v>441598</v>
      </c>
    </row>
    <row r="23" spans="1:15" x14ac:dyDescent="0.2">
      <c r="A23" s="168">
        <v>560050</v>
      </c>
      <c r="B23" s="173" t="s">
        <v>101</v>
      </c>
      <c r="C23" s="169">
        <v>132335</v>
      </c>
      <c r="D23" s="169">
        <v>345720</v>
      </c>
      <c r="E23" s="169">
        <v>32257</v>
      </c>
      <c r="F23" s="169">
        <v>6672</v>
      </c>
      <c r="G23" s="169">
        <v>210057</v>
      </c>
      <c r="H23" s="170">
        <v>727041</v>
      </c>
      <c r="I23" s="175">
        <v>86.47</v>
      </c>
      <c r="J23" s="169">
        <f t="shared" si="0"/>
        <v>114430</v>
      </c>
      <c r="K23" s="169">
        <f t="shared" si="0"/>
        <v>298944</v>
      </c>
      <c r="L23" s="169">
        <f t="shared" si="0"/>
        <v>27893</v>
      </c>
      <c r="M23" s="169">
        <f t="shared" si="0"/>
        <v>5769</v>
      </c>
      <c r="N23" s="169">
        <f t="shared" si="0"/>
        <v>181636</v>
      </c>
      <c r="O23" s="170">
        <f t="shared" si="1"/>
        <v>628672</v>
      </c>
    </row>
    <row r="24" spans="1:15" x14ac:dyDescent="0.2">
      <c r="A24" s="168">
        <v>560051</v>
      </c>
      <c r="B24" s="173" t="s">
        <v>102</v>
      </c>
      <c r="C24" s="169">
        <v>147440</v>
      </c>
      <c r="D24" s="169">
        <v>74479</v>
      </c>
      <c r="E24" s="169">
        <v>31024</v>
      </c>
      <c r="F24" s="169">
        <v>14187</v>
      </c>
      <c r="G24" s="169">
        <v>335710</v>
      </c>
      <c r="H24" s="170">
        <v>602840</v>
      </c>
      <c r="I24" s="175">
        <v>69.06</v>
      </c>
      <c r="J24" s="169">
        <f t="shared" si="0"/>
        <v>101822</v>
      </c>
      <c r="K24" s="169">
        <f t="shared" si="0"/>
        <v>51435</v>
      </c>
      <c r="L24" s="169">
        <f t="shared" si="0"/>
        <v>21425</v>
      </c>
      <c r="M24" s="169">
        <f t="shared" si="0"/>
        <v>9798</v>
      </c>
      <c r="N24" s="169">
        <f t="shared" si="0"/>
        <v>231841</v>
      </c>
      <c r="O24" s="170">
        <f t="shared" si="1"/>
        <v>416321</v>
      </c>
    </row>
    <row r="25" spans="1:15" x14ac:dyDescent="0.2">
      <c r="A25" s="168">
        <v>560052</v>
      </c>
      <c r="B25" s="173" t="s">
        <v>103</v>
      </c>
      <c r="C25" s="169">
        <v>1030</v>
      </c>
      <c r="D25" s="169">
        <v>2613</v>
      </c>
      <c r="E25" s="169">
        <v>177006</v>
      </c>
      <c r="F25" s="169">
        <v>2089</v>
      </c>
      <c r="G25" s="169">
        <v>324619</v>
      </c>
      <c r="H25" s="170">
        <v>507357</v>
      </c>
      <c r="I25" s="175">
        <v>82.06</v>
      </c>
      <c r="J25" s="169">
        <f t="shared" si="0"/>
        <v>845</v>
      </c>
      <c r="K25" s="169">
        <f t="shared" si="0"/>
        <v>2144</v>
      </c>
      <c r="L25" s="169">
        <f t="shared" si="0"/>
        <v>145251</v>
      </c>
      <c r="M25" s="169">
        <f t="shared" si="0"/>
        <v>1714</v>
      </c>
      <c r="N25" s="169">
        <f t="shared" si="0"/>
        <v>266382</v>
      </c>
      <c r="O25" s="170">
        <f t="shared" si="1"/>
        <v>416336</v>
      </c>
    </row>
    <row r="26" spans="1:15" x14ac:dyDescent="0.2">
      <c r="A26" s="168">
        <v>560053</v>
      </c>
      <c r="B26" s="173" t="s">
        <v>104</v>
      </c>
      <c r="C26" s="169">
        <v>5111</v>
      </c>
      <c r="D26" s="169">
        <v>392770</v>
      </c>
      <c r="E26" s="169">
        <v>36159</v>
      </c>
      <c r="F26" s="169">
        <v>1461</v>
      </c>
      <c r="G26" s="169">
        <v>732</v>
      </c>
      <c r="H26" s="170">
        <v>436233</v>
      </c>
      <c r="I26" s="175">
        <v>69.59</v>
      </c>
      <c r="J26" s="169">
        <f t="shared" si="0"/>
        <v>3557</v>
      </c>
      <c r="K26" s="169">
        <f t="shared" si="0"/>
        <v>273329</v>
      </c>
      <c r="L26" s="169">
        <f t="shared" si="0"/>
        <v>25163</v>
      </c>
      <c r="M26" s="169">
        <f t="shared" si="0"/>
        <v>1017</v>
      </c>
      <c r="N26" s="169">
        <f t="shared" si="0"/>
        <v>509</v>
      </c>
      <c r="O26" s="170">
        <f t="shared" si="1"/>
        <v>303575</v>
      </c>
    </row>
    <row r="27" spans="1:15" x14ac:dyDescent="0.2">
      <c r="A27" s="168">
        <v>560054</v>
      </c>
      <c r="B27" s="173" t="s">
        <v>105</v>
      </c>
      <c r="C27" s="169">
        <v>7018</v>
      </c>
      <c r="D27" s="169">
        <v>7391</v>
      </c>
      <c r="E27" s="169">
        <v>220356</v>
      </c>
      <c r="F27" s="169">
        <v>195594</v>
      </c>
      <c r="G27" s="169">
        <v>26851</v>
      </c>
      <c r="H27" s="170">
        <v>457210</v>
      </c>
      <c r="I27" s="175">
        <v>71.709999999999994</v>
      </c>
      <c r="J27" s="169">
        <f t="shared" si="0"/>
        <v>5033</v>
      </c>
      <c r="K27" s="169">
        <f t="shared" si="0"/>
        <v>5300</v>
      </c>
      <c r="L27" s="169">
        <f t="shared" si="0"/>
        <v>158017</v>
      </c>
      <c r="M27" s="169">
        <f t="shared" si="0"/>
        <v>140260</v>
      </c>
      <c r="N27" s="169">
        <f>G27*$I27/100</f>
        <v>19255</v>
      </c>
      <c r="O27" s="170">
        <f t="shared" si="1"/>
        <v>327865</v>
      </c>
    </row>
    <row r="28" spans="1:15" x14ac:dyDescent="0.2">
      <c r="A28" s="168">
        <v>560055</v>
      </c>
      <c r="B28" s="173" t="s">
        <v>106</v>
      </c>
      <c r="C28" s="169">
        <v>7011</v>
      </c>
      <c r="D28" s="169">
        <v>3219</v>
      </c>
      <c r="E28" s="169">
        <v>203677</v>
      </c>
      <c r="F28" s="169">
        <v>91551</v>
      </c>
      <c r="G28" s="169">
        <v>2276</v>
      </c>
      <c r="H28" s="170">
        <v>307734</v>
      </c>
      <c r="I28" s="175">
        <v>81.47</v>
      </c>
      <c r="J28" s="169">
        <f t="shared" si="0"/>
        <v>5712</v>
      </c>
      <c r="K28" s="169">
        <f t="shared" si="0"/>
        <v>2623</v>
      </c>
      <c r="L28" s="169">
        <f t="shared" si="0"/>
        <v>165936</v>
      </c>
      <c r="M28" s="169">
        <f t="shared" si="0"/>
        <v>74587</v>
      </c>
      <c r="N28" s="169">
        <f t="shared" si="0"/>
        <v>1854</v>
      </c>
      <c r="O28" s="170">
        <f t="shared" si="1"/>
        <v>250712</v>
      </c>
    </row>
    <row r="29" spans="1:15" x14ac:dyDescent="0.2">
      <c r="A29" s="168">
        <v>560056</v>
      </c>
      <c r="B29" s="173" t="s">
        <v>107</v>
      </c>
      <c r="C29" s="169">
        <v>1186</v>
      </c>
      <c r="D29" s="169">
        <v>2686</v>
      </c>
      <c r="E29" s="169">
        <v>87131</v>
      </c>
      <c r="F29" s="169">
        <v>529</v>
      </c>
      <c r="G29" s="169">
        <v>298806</v>
      </c>
      <c r="H29" s="170">
        <v>390338</v>
      </c>
      <c r="I29" s="175">
        <v>60.65</v>
      </c>
      <c r="J29" s="169">
        <f t="shared" si="0"/>
        <v>719</v>
      </c>
      <c r="K29" s="169">
        <f t="shared" si="0"/>
        <v>1629</v>
      </c>
      <c r="L29" s="169">
        <f t="shared" si="0"/>
        <v>52845</v>
      </c>
      <c r="M29" s="169">
        <f t="shared" si="0"/>
        <v>321</v>
      </c>
      <c r="N29" s="169">
        <f t="shared" si="0"/>
        <v>181226</v>
      </c>
      <c r="O29" s="170">
        <f t="shared" si="1"/>
        <v>236740</v>
      </c>
    </row>
    <row r="30" spans="1:15" x14ac:dyDescent="0.2">
      <c r="A30" s="168">
        <v>560057</v>
      </c>
      <c r="B30" s="173" t="s">
        <v>108</v>
      </c>
      <c r="C30" s="169">
        <v>323455</v>
      </c>
      <c r="D30" s="169">
        <v>5217</v>
      </c>
      <c r="E30" s="169">
        <v>7083</v>
      </c>
      <c r="F30" s="169">
        <v>4717</v>
      </c>
      <c r="G30" s="169">
        <v>1430</v>
      </c>
      <c r="H30" s="170">
        <v>341902</v>
      </c>
      <c r="I30" s="175">
        <v>89.35</v>
      </c>
      <c r="J30" s="169">
        <f t="shared" si="0"/>
        <v>289007</v>
      </c>
      <c r="K30" s="169">
        <f t="shared" si="0"/>
        <v>4661</v>
      </c>
      <c r="L30" s="169">
        <f t="shared" si="0"/>
        <v>6329</v>
      </c>
      <c r="M30" s="169">
        <f t="shared" si="0"/>
        <v>4215</v>
      </c>
      <c r="N30" s="169">
        <f t="shared" si="0"/>
        <v>1278</v>
      </c>
      <c r="O30" s="170">
        <f t="shared" si="1"/>
        <v>305490</v>
      </c>
    </row>
    <row r="31" spans="1:15" x14ac:dyDescent="0.2">
      <c r="A31" s="168">
        <v>560058</v>
      </c>
      <c r="B31" s="173" t="s">
        <v>109</v>
      </c>
      <c r="C31" s="169">
        <v>726183</v>
      </c>
      <c r="D31" s="169">
        <v>20518</v>
      </c>
      <c r="E31" s="169">
        <v>140623</v>
      </c>
      <c r="F31" s="169">
        <v>44484</v>
      </c>
      <c r="G31" s="169">
        <v>1350</v>
      </c>
      <c r="H31" s="170">
        <v>933158</v>
      </c>
      <c r="I31" s="175">
        <v>38.590000000000003</v>
      </c>
      <c r="J31" s="169">
        <f t="shared" si="0"/>
        <v>280234</v>
      </c>
      <c r="K31" s="169">
        <f t="shared" si="0"/>
        <v>7918</v>
      </c>
      <c r="L31" s="169">
        <f t="shared" si="0"/>
        <v>54266</v>
      </c>
      <c r="M31" s="169">
        <f t="shared" si="0"/>
        <v>17166</v>
      </c>
      <c r="N31" s="169">
        <f t="shared" si="0"/>
        <v>521</v>
      </c>
      <c r="O31" s="170">
        <f t="shared" si="1"/>
        <v>360105</v>
      </c>
    </row>
    <row r="32" spans="1:15" x14ac:dyDescent="0.2">
      <c r="A32" s="168">
        <v>560059</v>
      </c>
      <c r="B32" s="173" t="s">
        <v>110</v>
      </c>
      <c r="C32" s="169">
        <v>4901</v>
      </c>
      <c r="D32" s="169">
        <v>3666</v>
      </c>
      <c r="E32" s="169">
        <v>124988</v>
      </c>
      <c r="F32" s="169">
        <v>705</v>
      </c>
      <c r="G32" s="169">
        <v>167470</v>
      </c>
      <c r="H32" s="170">
        <v>301730</v>
      </c>
      <c r="I32" s="175">
        <v>83.65</v>
      </c>
      <c r="J32" s="169">
        <f t="shared" si="0"/>
        <v>4100</v>
      </c>
      <c r="K32" s="169">
        <f t="shared" si="0"/>
        <v>3067</v>
      </c>
      <c r="L32" s="169">
        <f t="shared" si="0"/>
        <v>104552</v>
      </c>
      <c r="M32" s="169">
        <f t="shared" si="0"/>
        <v>590</v>
      </c>
      <c r="N32" s="169">
        <f t="shared" si="0"/>
        <v>140089</v>
      </c>
      <c r="O32" s="170">
        <f t="shared" si="1"/>
        <v>252398</v>
      </c>
    </row>
    <row r="33" spans="1:15" x14ac:dyDescent="0.2">
      <c r="A33" s="168">
        <v>560060</v>
      </c>
      <c r="B33" s="173" t="s">
        <v>111</v>
      </c>
      <c r="C33" s="169">
        <v>6527</v>
      </c>
      <c r="D33" s="169">
        <v>286404</v>
      </c>
      <c r="E33" s="169">
        <v>56323</v>
      </c>
      <c r="F33" s="169">
        <v>2277</v>
      </c>
      <c r="G33" s="169">
        <v>744</v>
      </c>
      <c r="H33" s="170">
        <v>352275</v>
      </c>
      <c r="I33" s="175">
        <v>78.760000000000005</v>
      </c>
      <c r="J33" s="169">
        <f t="shared" si="0"/>
        <v>5141</v>
      </c>
      <c r="K33" s="169">
        <f t="shared" si="0"/>
        <v>225572</v>
      </c>
      <c r="L33" s="169">
        <f t="shared" si="0"/>
        <v>44360</v>
      </c>
      <c r="M33" s="169">
        <f t="shared" si="0"/>
        <v>1793</v>
      </c>
      <c r="N33" s="169">
        <f t="shared" si="0"/>
        <v>586</v>
      </c>
      <c r="O33" s="170">
        <f t="shared" si="1"/>
        <v>277452</v>
      </c>
    </row>
    <row r="34" spans="1:15" x14ac:dyDescent="0.2">
      <c r="A34" s="168">
        <v>560061</v>
      </c>
      <c r="B34" s="173" t="s">
        <v>112</v>
      </c>
      <c r="C34" s="169">
        <v>9715</v>
      </c>
      <c r="D34" s="169">
        <v>4912</v>
      </c>
      <c r="E34" s="169">
        <v>248311</v>
      </c>
      <c r="F34" s="169">
        <v>224212</v>
      </c>
      <c r="G34" s="169">
        <v>2620</v>
      </c>
      <c r="H34" s="170">
        <v>489770</v>
      </c>
      <c r="I34" s="175">
        <v>72.709999999999994</v>
      </c>
      <c r="J34" s="169">
        <f t="shared" si="0"/>
        <v>7064</v>
      </c>
      <c r="K34" s="169">
        <f t="shared" si="0"/>
        <v>3572</v>
      </c>
      <c r="L34" s="169">
        <f t="shared" si="0"/>
        <v>180547</v>
      </c>
      <c r="M34" s="169">
        <f t="shared" si="0"/>
        <v>163025</v>
      </c>
      <c r="N34" s="169">
        <f t="shared" si="0"/>
        <v>1905</v>
      </c>
      <c r="O34" s="170">
        <f t="shared" si="1"/>
        <v>356113</v>
      </c>
    </row>
    <row r="35" spans="1:15" x14ac:dyDescent="0.2">
      <c r="A35" s="168">
        <v>560062</v>
      </c>
      <c r="B35" s="173" t="s">
        <v>113</v>
      </c>
      <c r="C35" s="169">
        <v>8946</v>
      </c>
      <c r="D35" s="169">
        <v>305200</v>
      </c>
      <c r="E35" s="169">
        <v>33689</v>
      </c>
      <c r="F35" s="169">
        <v>3341</v>
      </c>
      <c r="G35" s="169">
        <v>498</v>
      </c>
      <c r="H35" s="170">
        <v>351674</v>
      </c>
      <c r="I35" s="175">
        <v>58.18</v>
      </c>
      <c r="J35" s="169">
        <f t="shared" si="0"/>
        <v>5205</v>
      </c>
      <c r="K35" s="169">
        <f t="shared" si="0"/>
        <v>177565</v>
      </c>
      <c r="L35" s="169">
        <f t="shared" si="0"/>
        <v>19600</v>
      </c>
      <c r="M35" s="169">
        <f t="shared" si="0"/>
        <v>1944</v>
      </c>
      <c r="N35" s="169">
        <f t="shared" si="0"/>
        <v>290</v>
      </c>
      <c r="O35" s="170">
        <f t="shared" si="1"/>
        <v>204604</v>
      </c>
    </row>
    <row r="36" spans="1:15" ht="14.25" customHeight="1" x14ac:dyDescent="0.2">
      <c r="A36" s="168">
        <v>560063</v>
      </c>
      <c r="B36" s="173" t="s">
        <v>114</v>
      </c>
      <c r="C36" s="169">
        <v>1785</v>
      </c>
      <c r="D36" s="169">
        <v>1762</v>
      </c>
      <c r="E36" s="169">
        <v>183225</v>
      </c>
      <c r="F36" s="169">
        <v>906</v>
      </c>
      <c r="G36" s="169">
        <v>199646</v>
      </c>
      <c r="H36" s="170">
        <v>387324</v>
      </c>
      <c r="I36" s="175">
        <v>71.709999999999994</v>
      </c>
      <c r="J36" s="169">
        <f t="shared" si="0"/>
        <v>1280</v>
      </c>
      <c r="K36" s="169">
        <f t="shared" si="0"/>
        <v>1264</v>
      </c>
      <c r="L36" s="169">
        <f t="shared" si="0"/>
        <v>131391</v>
      </c>
      <c r="M36" s="169">
        <f t="shared" si="0"/>
        <v>650</v>
      </c>
      <c r="N36" s="169">
        <f t="shared" si="0"/>
        <v>143166</v>
      </c>
      <c r="O36" s="170">
        <f t="shared" si="1"/>
        <v>277751</v>
      </c>
    </row>
    <row r="37" spans="1:15" x14ac:dyDescent="0.2">
      <c r="A37" s="168">
        <v>560064</v>
      </c>
      <c r="B37" s="173" t="s">
        <v>115</v>
      </c>
      <c r="C37" s="169">
        <v>398940</v>
      </c>
      <c r="D37" s="169">
        <v>9777</v>
      </c>
      <c r="E37" s="169">
        <v>435368</v>
      </c>
      <c r="F37" s="169">
        <v>5194</v>
      </c>
      <c r="G37" s="169">
        <v>1096</v>
      </c>
      <c r="H37" s="170">
        <v>850375</v>
      </c>
      <c r="I37" s="175">
        <v>67.47</v>
      </c>
      <c r="J37" s="169">
        <f t="shared" si="0"/>
        <v>269165</v>
      </c>
      <c r="K37" s="169">
        <f t="shared" si="0"/>
        <v>6597</v>
      </c>
      <c r="L37" s="169">
        <f t="shared" si="0"/>
        <v>293743</v>
      </c>
      <c r="M37" s="169">
        <f t="shared" si="0"/>
        <v>3504</v>
      </c>
      <c r="N37" s="169">
        <f t="shared" si="0"/>
        <v>739</v>
      </c>
      <c r="O37" s="170">
        <f t="shared" si="1"/>
        <v>573748</v>
      </c>
    </row>
    <row r="38" spans="1:15" x14ac:dyDescent="0.2">
      <c r="A38" s="168">
        <v>560065</v>
      </c>
      <c r="B38" s="173" t="s">
        <v>116</v>
      </c>
      <c r="C38" s="169">
        <v>5999</v>
      </c>
      <c r="D38" s="169">
        <v>18821</v>
      </c>
      <c r="E38" s="169">
        <v>114830</v>
      </c>
      <c r="F38" s="169">
        <v>846</v>
      </c>
      <c r="G38" s="169">
        <v>205959</v>
      </c>
      <c r="H38" s="170">
        <v>346455</v>
      </c>
      <c r="I38" s="175">
        <v>85</v>
      </c>
      <c r="J38" s="169">
        <f t="shared" si="0"/>
        <v>5099</v>
      </c>
      <c r="K38" s="169">
        <f t="shared" si="0"/>
        <v>15998</v>
      </c>
      <c r="L38" s="169">
        <f t="shared" si="0"/>
        <v>97606</v>
      </c>
      <c r="M38" s="169">
        <f t="shared" si="0"/>
        <v>719</v>
      </c>
      <c r="N38" s="169">
        <f t="shared" si="0"/>
        <v>175065</v>
      </c>
      <c r="O38" s="170">
        <f t="shared" si="1"/>
        <v>294487</v>
      </c>
    </row>
    <row r="39" spans="1:15" x14ac:dyDescent="0.2">
      <c r="A39" s="168">
        <v>560066</v>
      </c>
      <c r="B39" s="173" t="s">
        <v>117</v>
      </c>
      <c r="C39" s="169">
        <v>1125</v>
      </c>
      <c r="D39" s="169">
        <v>5290</v>
      </c>
      <c r="E39" s="169">
        <v>2959</v>
      </c>
      <c r="F39" s="169">
        <v>246192</v>
      </c>
      <c r="G39" s="169">
        <v>2137</v>
      </c>
      <c r="H39" s="170">
        <v>257703</v>
      </c>
      <c r="I39" s="175">
        <v>81.180000000000007</v>
      </c>
      <c r="J39" s="169">
        <f t="shared" si="0"/>
        <v>913</v>
      </c>
      <c r="K39" s="169">
        <f t="shared" si="0"/>
        <v>4294</v>
      </c>
      <c r="L39" s="169">
        <f t="shared" si="0"/>
        <v>2402</v>
      </c>
      <c r="M39" s="169">
        <f t="shared" si="0"/>
        <v>199859</v>
      </c>
      <c r="N39" s="169">
        <f t="shared" si="0"/>
        <v>1735</v>
      </c>
      <c r="O39" s="170">
        <f t="shared" si="1"/>
        <v>209203</v>
      </c>
    </row>
    <row r="40" spans="1:15" x14ac:dyDescent="0.2">
      <c r="A40" s="168">
        <v>560067</v>
      </c>
      <c r="B40" s="173" t="s">
        <v>118</v>
      </c>
      <c r="C40" s="169">
        <v>8375</v>
      </c>
      <c r="D40" s="169">
        <v>437056</v>
      </c>
      <c r="E40" s="169">
        <v>164383</v>
      </c>
      <c r="F40" s="169">
        <v>5509</v>
      </c>
      <c r="G40" s="169">
        <v>625</v>
      </c>
      <c r="H40" s="170">
        <v>615948</v>
      </c>
      <c r="I40" s="175">
        <v>78.709999999999994</v>
      </c>
      <c r="J40" s="169">
        <f t="shared" si="0"/>
        <v>6592</v>
      </c>
      <c r="K40" s="169">
        <f t="shared" si="0"/>
        <v>344007</v>
      </c>
      <c r="L40" s="169">
        <f t="shared" si="0"/>
        <v>129386</v>
      </c>
      <c r="M40" s="169">
        <f t="shared" si="0"/>
        <v>4336</v>
      </c>
      <c r="N40" s="169">
        <f t="shared" si="0"/>
        <v>492</v>
      </c>
      <c r="O40" s="170">
        <f t="shared" si="1"/>
        <v>484813</v>
      </c>
    </row>
    <row r="41" spans="1:15" x14ac:dyDescent="0.2">
      <c r="A41" s="168">
        <v>560068</v>
      </c>
      <c r="B41" s="173" t="s">
        <v>119</v>
      </c>
      <c r="C41" s="169">
        <v>10022</v>
      </c>
      <c r="D41" s="169">
        <v>5062</v>
      </c>
      <c r="E41" s="169">
        <v>392541</v>
      </c>
      <c r="F41" s="169">
        <v>9364</v>
      </c>
      <c r="G41" s="169">
        <v>270557</v>
      </c>
      <c r="H41" s="170">
        <v>687546</v>
      </c>
      <c r="I41" s="175">
        <v>74.239999999999995</v>
      </c>
      <c r="J41" s="169">
        <f t="shared" si="0"/>
        <v>7440</v>
      </c>
      <c r="K41" s="169">
        <f t="shared" si="0"/>
        <v>3758</v>
      </c>
      <c r="L41" s="169">
        <f t="shared" si="0"/>
        <v>291422</v>
      </c>
      <c r="M41" s="169">
        <f t="shared" si="0"/>
        <v>6952</v>
      </c>
      <c r="N41" s="169">
        <f t="shared" si="0"/>
        <v>200862</v>
      </c>
      <c r="O41" s="170">
        <f t="shared" si="1"/>
        <v>510434</v>
      </c>
    </row>
    <row r="42" spans="1:15" x14ac:dyDescent="0.2">
      <c r="A42" s="168">
        <v>560069</v>
      </c>
      <c r="B42" s="173" t="s">
        <v>120</v>
      </c>
      <c r="C42" s="169">
        <v>353057</v>
      </c>
      <c r="D42" s="169">
        <v>4544</v>
      </c>
      <c r="E42" s="169">
        <v>51583</v>
      </c>
      <c r="F42" s="169">
        <v>6519</v>
      </c>
      <c r="G42" s="169">
        <v>1942</v>
      </c>
      <c r="H42" s="170">
        <v>417645</v>
      </c>
      <c r="I42" s="175">
        <v>86.41</v>
      </c>
      <c r="J42" s="169">
        <f t="shared" si="0"/>
        <v>305077</v>
      </c>
      <c r="K42" s="169">
        <f t="shared" si="0"/>
        <v>3926</v>
      </c>
      <c r="L42" s="169">
        <f t="shared" si="0"/>
        <v>44573</v>
      </c>
      <c r="M42" s="169">
        <f t="shared" si="0"/>
        <v>5633</v>
      </c>
      <c r="N42" s="169">
        <f t="shared" si="0"/>
        <v>1678</v>
      </c>
      <c r="O42" s="170">
        <f t="shared" si="1"/>
        <v>360887</v>
      </c>
    </row>
    <row r="43" spans="1:15" x14ac:dyDescent="0.2">
      <c r="A43" s="168">
        <v>560070</v>
      </c>
      <c r="B43" s="173" t="s">
        <v>121</v>
      </c>
      <c r="C43" s="169">
        <v>431303</v>
      </c>
      <c r="D43" s="169">
        <v>81220</v>
      </c>
      <c r="E43" s="169">
        <v>417411</v>
      </c>
      <c r="F43" s="169">
        <v>627241</v>
      </c>
      <c r="G43" s="169">
        <v>33937</v>
      </c>
      <c r="H43" s="170">
        <v>1591112</v>
      </c>
      <c r="I43" s="175">
        <v>91.29</v>
      </c>
      <c r="J43" s="169">
        <f t="shared" si="0"/>
        <v>393737</v>
      </c>
      <c r="K43" s="169">
        <f t="shared" si="0"/>
        <v>74146</v>
      </c>
      <c r="L43" s="169">
        <f t="shared" si="0"/>
        <v>381055</v>
      </c>
      <c r="M43" s="169">
        <f t="shared" si="0"/>
        <v>572608</v>
      </c>
      <c r="N43" s="169">
        <f t="shared" si="0"/>
        <v>30981</v>
      </c>
      <c r="O43" s="170">
        <f t="shared" si="1"/>
        <v>1452527</v>
      </c>
    </row>
    <row r="44" spans="1:15" x14ac:dyDescent="0.2">
      <c r="A44" s="168">
        <v>560071</v>
      </c>
      <c r="B44" s="173" t="s">
        <v>122</v>
      </c>
      <c r="C44" s="169">
        <v>3815</v>
      </c>
      <c r="D44" s="169">
        <v>4518</v>
      </c>
      <c r="E44" s="169">
        <v>426918</v>
      </c>
      <c r="F44" s="169">
        <v>1111</v>
      </c>
      <c r="G44" s="169">
        <v>74069</v>
      </c>
      <c r="H44" s="170">
        <v>510431</v>
      </c>
      <c r="I44" s="175">
        <v>69.88</v>
      </c>
      <c r="J44" s="169">
        <f t="shared" si="0"/>
        <v>2666</v>
      </c>
      <c r="K44" s="169">
        <f t="shared" si="0"/>
        <v>3157</v>
      </c>
      <c r="L44" s="169">
        <f t="shared" si="0"/>
        <v>298330</v>
      </c>
      <c r="M44" s="169">
        <f t="shared" si="0"/>
        <v>776</v>
      </c>
      <c r="N44" s="169">
        <f t="shared" si="0"/>
        <v>51759</v>
      </c>
      <c r="O44" s="170">
        <f t="shared" si="1"/>
        <v>356688</v>
      </c>
    </row>
    <row r="45" spans="1:15" x14ac:dyDescent="0.2">
      <c r="A45" s="168">
        <v>560072</v>
      </c>
      <c r="B45" s="173" t="s">
        <v>123</v>
      </c>
      <c r="C45" s="169">
        <v>11688</v>
      </c>
      <c r="D45" s="169">
        <v>17314</v>
      </c>
      <c r="E45" s="169">
        <v>381393</v>
      </c>
      <c r="F45" s="169">
        <v>106803</v>
      </c>
      <c r="G45" s="169">
        <v>2614</v>
      </c>
      <c r="H45" s="170">
        <v>519812</v>
      </c>
      <c r="I45" s="175">
        <v>63.41</v>
      </c>
      <c r="J45" s="169">
        <f t="shared" si="0"/>
        <v>7411</v>
      </c>
      <c r="K45" s="169">
        <f t="shared" si="0"/>
        <v>10979</v>
      </c>
      <c r="L45" s="169">
        <f t="shared" si="0"/>
        <v>241841</v>
      </c>
      <c r="M45" s="169">
        <f t="shared" si="0"/>
        <v>67724</v>
      </c>
      <c r="N45" s="169">
        <f t="shared" si="0"/>
        <v>1658</v>
      </c>
      <c r="O45" s="170">
        <f t="shared" si="1"/>
        <v>329613</v>
      </c>
    </row>
    <row r="46" spans="1:15" x14ac:dyDescent="0.2">
      <c r="A46" s="168">
        <v>560073</v>
      </c>
      <c r="B46" s="173" t="s">
        <v>124</v>
      </c>
      <c r="C46" s="169">
        <v>3362</v>
      </c>
      <c r="D46" s="169">
        <v>1925</v>
      </c>
      <c r="E46" s="169">
        <v>149600</v>
      </c>
      <c r="F46" s="169">
        <v>127322</v>
      </c>
      <c r="G46" s="169">
        <v>1249</v>
      </c>
      <c r="H46" s="170">
        <v>283458</v>
      </c>
      <c r="I46" s="175">
        <v>84.94</v>
      </c>
      <c r="J46" s="169">
        <f t="shared" si="0"/>
        <v>2856</v>
      </c>
      <c r="K46" s="169">
        <f t="shared" si="0"/>
        <v>1635</v>
      </c>
      <c r="L46" s="169">
        <f t="shared" si="0"/>
        <v>127070</v>
      </c>
      <c r="M46" s="169">
        <f t="shared" si="0"/>
        <v>108147</v>
      </c>
      <c r="N46" s="169">
        <f t="shared" si="0"/>
        <v>1061</v>
      </c>
      <c r="O46" s="170">
        <f t="shared" si="1"/>
        <v>240769</v>
      </c>
    </row>
    <row r="47" spans="1:15" x14ac:dyDescent="0.2">
      <c r="A47" s="168">
        <v>560074</v>
      </c>
      <c r="B47" s="173" t="s">
        <v>125</v>
      </c>
      <c r="C47" s="169">
        <v>21422</v>
      </c>
      <c r="D47" s="169">
        <v>11151</v>
      </c>
      <c r="E47" s="169">
        <v>281551</v>
      </c>
      <c r="F47" s="169">
        <v>167840</v>
      </c>
      <c r="G47" s="169">
        <v>2286</v>
      </c>
      <c r="H47" s="170">
        <v>484250</v>
      </c>
      <c r="I47" s="175">
        <v>73.59</v>
      </c>
      <c r="J47" s="169">
        <f t="shared" si="0"/>
        <v>15764</v>
      </c>
      <c r="K47" s="169">
        <f t="shared" si="0"/>
        <v>8206</v>
      </c>
      <c r="L47" s="169">
        <f t="shared" si="0"/>
        <v>207193</v>
      </c>
      <c r="M47" s="169">
        <f t="shared" si="0"/>
        <v>123513</v>
      </c>
      <c r="N47" s="169">
        <f t="shared" si="0"/>
        <v>1682</v>
      </c>
      <c r="O47" s="170">
        <f t="shared" si="1"/>
        <v>356358</v>
      </c>
    </row>
    <row r="48" spans="1:15" x14ac:dyDescent="0.2">
      <c r="A48" s="168">
        <v>560075</v>
      </c>
      <c r="B48" s="173" t="s">
        <v>126</v>
      </c>
      <c r="C48" s="169">
        <v>711201</v>
      </c>
      <c r="D48" s="169">
        <v>9901</v>
      </c>
      <c r="E48" s="169">
        <v>84457</v>
      </c>
      <c r="F48" s="169">
        <v>9499</v>
      </c>
      <c r="G48" s="169">
        <v>3464</v>
      </c>
      <c r="H48" s="170">
        <v>818522</v>
      </c>
      <c r="I48" s="175">
        <v>94.06</v>
      </c>
      <c r="J48" s="169">
        <f t="shared" si="0"/>
        <v>668956</v>
      </c>
      <c r="K48" s="169">
        <f t="shared" si="0"/>
        <v>9313</v>
      </c>
      <c r="L48" s="169">
        <f t="shared" si="0"/>
        <v>79440</v>
      </c>
      <c r="M48" s="169">
        <f t="shared" si="0"/>
        <v>8935</v>
      </c>
      <c r="N48" s="169">
        <f t="shared" si="0"/>
        <v>3258</v>
      </c>
      <c r="O48" s="170">
        <f t="shared" si="1"/>
        <v>769902</v>
      </c>
    </row>
    <row r="49" spans="1:15" x14ac:dyDescent="0.2">
      <c r="A49" s="168">
        <v>560076</v>
      </c>
      <c r="B49" s="173" t="s">
        <v>127</v>
      </c>
      <c r="C49" s="169">
        <v>5510</v>
      </c>
      <c r="D49" s="169">
        <v>237597</v>
      </c>
      <c r="E49" s="169">
        <v>18606</v>
      </c>
      <c r="F49" s="169">
        <v>2097</v>
      </c>
      <c r="G49" s="169">
        <v>599</v>
      </c>
      <c r="H49" s="170">
        <v>264409</v>
      </c>
      <c r="I49" s="175">
        <v>66.59</v>
      </c>
      <c r="J49" s="169">
        <f t="shared" si="0"/>
        <v>3669</v>
      </c>
      <c r="K49" s="169">
        <f t="shared" si="0"/>
        <v>158216</v>
      </c>
      <c r="L49" s="169">
        <f t="shared" si="0"/>
        <v>12390</v>
      </c>
      <c r="M49" s="169">
        <f t="shared" si="0"/>
        <v>1396</v>
      </c>
      <c r="N49" s="169">
        <f t="shared" si="0"/>
        <v>399</v>
      </c>
      <c r="O49" s="170">
        <f t="shared" si="1"/>
        <v>176070</v>
      </c>
    </row>
    <row r="50" spans="1:15" x14ac:dyDescent="0.2">
      <c r="A50" s="168">
        <v>560077</v>
      </c>
      <c r="B50" s="173" t="s">
        <v>128</v>
      </c>
      <c r="C50" s="169">
        <v>1280</v>
      </c>
      <c r="D50" s="169">
        <v>1431</v>
      </c>
      <c r="E50" s="169">
        <v>121999</v>
      </c>
      <c r="F50" s="169">
        <v>367</v>
      </c>
      <c r="G50" s="169">
        <v>153208</v>
      </c>
      <c r="H50" s="170">
        <v>278285</v>
      </c>
      <c r="I50" s="175">
        <v>84.53</v>
      </c>
      <c r="J50" s="169">
        <f t="shared" si="0"/>
        <v>1082</v>
      </c>
      <c r="K50" s="169">
        <f t="shared" si="0"/>
        <v>1210</v>
      </c>
      <c r="L50" s="169">
        <f t="shared" si="0"/>
        <v>103126</v>
      </c>
      <c r="M50" s="169">
        <f t="shared" si="0"/>
        <v>310</v>
      </c>
      <c r="N50" s="169">
        <f t="shared" si="0"/>
        <v>129507</v>
      </c>
      <c r="O50" s="170">
        <f t="shared" si="1"/>
        <v>235235</v>
      </c>
    </row>
    <row r="51" spans="1:15" x14ac:dyDescent="0.2">
      <c r="A51" s="168">
        <v>560078</v>
      </c>
      <c r="B51" s="173" t="s">
        <v>129</v>
      </c>
      <c r="C51" s="169">
        <v>690478</v>
      </c>
      <c r="D51" s="169">
        <v>96690</v>
      </c>
      <c r="E51" s="169">
        <v>138102</v>
      </c>
      <c r="F51" s="169">
        <v>6696</v>
      </c>
      <c r="G51" s="169">
        <v>35462</v>
      </c>
      <c r="H51" s="170">
        <v>967428</v>
      </c>
      <c r="I51" s="175">
        <v>60.06</v>
      </c>
      <c r="J51" s="169">
        <f t="shared" si="0"/>
        <v>414701</v>
      </c>
      <c r="K51" s="169">
        <f t="shared" si="0"/>
        <v>58072</v>
      </c>
      <c r="L51" s="169">
        <f t="shared" si="0"/>
        <v>82944</v>
      </c>
      <c r="M51" s="169">
        <f t="shared" si="0"/>
        <v>4022</v>
      </c>
      <c r="N51" s="169">
        <f t="shared" si="0"/>
        <v>21298</v>
      </c>
      <c r="O51" s="170">
        <f t="shared" si="1"/>
        <v>581037</v>
      </c>
    </row>
    <row r="52" spans="1:15" x14ac:dyDescent="0.2">
      <c r="A52" s="168">
        <v>560079</v>
      </c>
      <c r="B52" s="173" t="s">
        <v>130</v>
      </c>
      <c r="C52" s="169">
        <v>14168</v>
      </c>
      <c r="D52" s="169">
        <v>231201</v>
      </c>
      <c r="E52" s="169">
        <v>108331</v>
      </c>
      <c r="F52" s="169">
        <v>2322</v>
      </c>
      <c r="G52" s="169">
        <v>548702</v>
      </c>
      <c r="H52" s="170">
        <v>904724</v>
      </c>
      <c r="I52" s="175">
        <v>45.71</v>
      </c>
      <c r="J52" s="169">
        <f t="shared" si="0"/>
        <v>6476</v>
      </c>
      <c r="K52" s="169">
        <f t="shared" si="0"/>
        <v>105682</v>
      </c>
      <c r="L52" s="169">
        <f t="shared" si="0"/>
        <v>49518</v>
      </c>
      <c r="M52" s="169">
        <f t="shared" si="0"/>
        <v>1061</v>
      </c>
      <c r="N52" s="169">
        <f t="shared" si="0"/>
        <v>250812</v>
      </c>
      <c r="O52" s="170">
        <f t="shared" si="1"/>
        <v>413549</v>
      </c>
    </row>
    <row r="53" spans="1:15" x14ac:dyDescent="0.2">
      <c r="A53" s="168">
        <v>560080</v>
      </c>
      <c r="B53" s="173" t="s">
        <v>131</v>
      </c>
      <c r="C53" s="169">
        <v>5116</v>
      </c>
      <c r="D53" s="169">
        <v>3016</v>
      </c>
      <c r="E53" s="169">
        <v>319972</v>
      </c>
      <c r="F53" s="169">
        <v>2359</v>
      </c>
      <c r="G53" s="169">
        <v>139000</v>
      </c>
      <c r="H53" s="170">
        <v>469463</v>
      </c>
      <c r="I53" s="175">
        <v>74.180000000000007</v>
      </c>
      <c r="J53" s="169">
        <f t="shared" si="0"/>
        <v>3795</v>
      </c>
      <c r="K53" s="169">
        <f t="shared" si="0"/>
        <v>2237</v>
      </c>
      <c r="L53" s="169">
        <f t="shared" si="0"/>
        <v>237355</v>
      </c>
      <c r="M53" s="169">
        <f t="shared" si="0"/>
        <v>1750</v>
      </c>
      <c r="N53" s="169">
        <f t="shared" si="0"/>
        <v>103110</v>
      </c>
      <c r="O53" s="170">
        <f t="shared" si="1"/>
        <v>348247</v>
      </c>
    </row>
    <row r="54" spans="1:15" x14ac:dyDescent="0.2">
      <c r="A54" s="168">
        <v>560081</v>
      </c>
      <c r="B54" s="173" t="s">
        <v>132</v>
      </c>
      <c r="C54" s="169">
        <v>12637</v>
      </c>
      <c r="D54" s="169">
        <v>44099</v>
      </c>
      <c r="E54" s="169">
        <v>9089</v>
      </c>
      <c r="F54" s="169">
        <v>2687</v>
      </c>
      <c r="G54" s="169">
        <v>508557</v>
      </c>
      <c r="H54" s="170">
        <v>577069</v>
      </c>
      <c r="I54" s="175">
        <v>73.349999999999994</v>
      </c>
      <c r="J54" s="169">
        <f t="shared" si="0"/>
        <v>9269</v>
      </c>
      <c r="K54" s="169">
        <f t="shared" si="0"/>
        <v>32347</v>
      </c>
      <c r="L54" s="169">
        <f t="shared" si="0"/>
        <v>6667</v>
      </c>
      <c r="M54" s="169">
        <f t="shared" si="0"/>
        <v>1971</v>
      </c>
      <c r="N54" s="169">
        <f t="shared" si="0"/>
        <v>373027</v>
      </c>
      <c r="O54" s="170">
        <f t="shared" si="1"/>
        <v>423281</v>
      </c>
    </row>
    <row r="55" spans="1:15" x14ac:dyDescent="0.2">
      <c r="A55" s="168">
        <v>560082</v>
      </c>
      <c r="B55" s="173" t="s">
        <v>133</v>
      </c>
      <c r="C55" s="169">
        <v>7525</v>
      </c>
      <c r="D55" s="169">
        <v>3311</v>
      </c>
      <c r="E55" s="169">
        <v>200767</v>
      </c>
      <c r="F55" s="169">
        <v>190407</v>
      </c>
      <c r="G55" s="169">
        <v>758</v>
      </c>
      <c r="H55" s="170">
        <v>402768</v>
      </c>
      <c r="I55" s="175">
        <v>76.59</v>
      </c>
      <c r="J55" s="169">
        <f t="shared" si="0"/>
        <v>5763</v>
      </c>
      <c r="K55" s="169">
        <f>D55*$I55/100</f>
        <v>2536</v>
      </c>
      <c r="L55" s="169">
        <f t="shared" si="0"/>
        <v>153767</v>
      </c>
      <c r="M55" s="169">
        <f t="shared" si="0"/>
        <v>145833</v>
      </c>
      <c r="N55" s="169">
        <f t="shared" si="0"/>
        <v>581</v>
      </c>
      <c r="O55" s="170">
        <f t="shared" si="1"/>
        <v>308480</v>
      </c>
    </row>
    <row r="56" spans="1:15" x14ac:dyDescent="0.2">
      <c r="A56" s="168">
        <v>560083</v>
      </c>
      <c r="B56" s="173" t="s">
        <v>134</v>
      </c>
      <c r="C56" s="169">
        <v>7878</v>
      </c>
      <c r="D56" s="169">
        <v>4696</v>
      </c>
      <c r="E56" s="169">
        <v>169188</v>
      </c>
      <c r="F56" s="169">
        <v>185221</v>
      </c>
      <c r="G56" s="169">
        <v>1196</v>
      </c>
      <c r="H56" s="170">
        <v>368179</v>
      </c>
      <c r="I56" s="175">
        <v>68.290000000000006</v>
      </c>
      <c r="J56" s="169">
        <f t="shared" si="0"/>
        <v>5380</v>
      </c>
      <c r="K56" s="169">
        <f t="shared" si="0"/>
        <v>3207</v>
      </c>
      <c r="L56" s="169">
        <f t="shared" si="0"/>
        <v>115538</v>
      </c>
      <c r="M56" s="169">
        <f t="shared" si="0"/>
        <v>126487</v>
      </c>
      <c r="N56" s="169">
        <f t="shared" si="0"/>
        <v>817</v>
      </c>
      <c r="O56" s="170">
        <f t="shared" si="1"/>
        <v>251429</v>
      </c>
    </row>
    <row r="57" spans="1:15" x14ac:dyDescent="0.2">
      <c r="A57" s="168">
        <v>560084</v>
      </c>
      <c r="B57" s="173" t="s">
        <v>135</v>
      </c>
      <c r="C57" s="169">
        <v>6199</v>
      </c>
      <c r="D57" s="169">
        <v>503331</v>
      </c>
      <c r="E57" s="169">
        <v>112127</v>
      </c>
      <c r="F57" s="169">
        <v>2694</v>
      </c>
      <c r="G57" s="169">
        <v>1241</v>
      </c>
      <c r="H57" s="170">
        <v>625592</v>
      </c>
      <c r="I57" s="175">
        <v>69.41</v>
      </c>
      <c r="J57" s="169">
        <f t="shared" si="0"/>
        <v>4303</v>
      </c>
      <c r="K57" s="169">
        <f t="shared" si="0"/>
        <v>349362</v>
      </c>
      <c r="L57" s="169">
        <f t="shared" si="0"/>
        <v>77827</v>
      </c>
      <c r="M57" s="169">
        <f t="shared" ref="M57:N67" si="2">F57*$I57/100</f>
        <v>1870</v>
      </c>
      <c r="N57" s="169">
        <f t="shared" si="2"/>
        <v>861</v>
      </c>
      <c r="O57" s="170">
        <f t="shared" si="1"/>
        <v>434223</v>
      </c>
    </row>
    <row r="58" spans="1:15" ht="25.5" x14ac:dyDescent="0.2">
      <c r="A58" s="168">
        <v>560085</v>
      </c>
      <c r="B58" s="173" t="s">
        <v>136</v>
      </c>
      <c r="C58" s="169">
        <v>63311</v>
      </c>
      <c r="D58" s="169">
        <v>24281</v>
      </c>
      <c r="E58" s="169">
        <v>36823</v>
      </c>
      <c r="F58" s="169">
        <v>33393</v>
      </c>
      <c r="G58" s="169">
        <v>13361</v>
      </c>
      <c r="H58" s="170">
        <v>171169</v>
      </c>
      <c r="I58" s="175">
        <v>70.819999999999993</v>
      </c>
      <c r="J58" s="169">
        <f t="shared" ref="J58:L67" si="3">C58*$I58/100</f>
        <v>44837</v>
      </c>
      <c r="K58" s="169">
        <f t="shared" si="3"/>
        <v>17196</v>
      </c>
      <c r="L58" s="169">
        <f t="shared" si="3"/>
        <v>26078</v>
      </c>
      <c r="M58" s="169">
        <f t="shared" si="2"/>
        <v>23649</v>
      </c>
      <c r="N58" s="169">
        <f t="shared" si="2"/>
        <v>9462</v>
      </c>
      <c r="O58" s="170">
        <f t="shared" si="1"/>
        <v>121222</v>
      </c>
    </row>
    <row r="59" spans="1:15" ht="25.5" x14ac:dyDescent="0.2">
      <c r="A59" s="168">
        <v>560086</v>
      </c>
      <c r="B59" s="173" t="s">
        <v>137</v>
      </c>
      <c r="C59" s="169">
        <v>141233</v>
      </c>
      <c r="D59" s="169">
        <v>27710</v>
      </c>
      <c r="E59" s="169">
        <v>107559</v>
      </c>
      <c r="F59" s="169">
        <v>23992</v>
      </c>
      <c r="G59" s="169">
        <v>15142</v>
      </c>
      <c r="H59" s="170">
        <v>315636</v>
      </c>
      <c r="I59" s="175">
        <v>86.18</v>
      </c>
      <c r="J59" s="169">
        <f t="shared" si="3"/>
        <v>121715</v>
      </c>
      <c r="K59" s="169">
        <f t="shared" si="3"/>
        <v>23880</v>
      </c>
      <c r="L59" s="169">
        <f t="shared" si="3"/>
        <v>92694</v>
      </c>
      <c r="M59" s="169">
        <f t="shared" si="2"/>
        <v>20676</v>
      </c>
      <c r="N59" s="169">
        <f t="shared" si="2"/>
        <v>13049</v>
      </c>
      <c r="O59" s="170">
        <f t="shared" si="1"/>
        <v>272014</v>
      </c>
    </row>
    <row r="60" spans="1:15" x14ac:dyDescent="0.2">
      <c r="A60" s="168">
        <v>560087</v>
      </c>
      <c r="B60" s="173" t="s">
        <v>138</v>
      </c>
      <c r="C60" s="169">
        <v>61489</v>
      </c>
      <c r="D60" s="169">
        <v>197602</v>
      </c>
      <c r="E60" s="169">
        <v>100164</v>
      </c>
      <c r="F60" s="169">
        <v>14956</v>
      </c>
      <c r="G60" s="169">
        <v>11929</v>
      </c>
      <c r="H60" s="170">
        <v>386140</v>
      </c>
      <c r="I60" s="175">
        <v>55.88</v>
      </c>
      <c r="J60" s="169">
        <f t="shared" si="3"/>
        <v>34360</v>
      </c>
      <c r="K60" s="169">
        <f t="shared" si="3"/>
        <v>110420</v>
      </c>
      <c r="L60" s="169">
        <f t="shared" si="3"/>
        <v>55972</v>
      </c>
      <c r="M60" s="169">
        <f t="shared" si="2"/>
        <v>8357</v>
      </c>
      <c r="N60" s="169">
        <f t="shared" si="2"/>
        <v>6666</v>
      </c>
      <c r="O60" s="170">
        <f t="shared" si="1"/>
        <v>215775</v>
      </c>
    </row>
    <row r="61" spans="1:15" ht="25.5" x14ac:dyDescent="0.2">
      <c r="A61" s="168">
        <v>560088</v>
      </c>
      <c r="B61" s="173" t="s">
        <v>139</v>
      </c>
      <c r="C61" s="169">
        <v>19775</v>
      </c>
      <c r="D61" s="169">
        <v>18476</v>
      </c>
      <c r="E61" s="169">
        <v>4368</v>
      </c>
      <c r="F61" s="169">
        <v>1315</v>
      </c>
      <c r="G61" s="169">
        <v>40014</v>
      </c>
      <c r="H61" s="170">
        <v>83948</v>
      </c>
      <c r="I61" s="175">
        <v>67.88</v>
      </c>
      <c r="J61" s="169">
        <f t="shared" si="3"/>
        <v>13423</v>
      </c>
      <c r="K61" s="169">
        <f t="shared" si="3"/>
        <v>12542</v>
      </c>
      <c r="L61" s="169">
        <f t="shared" si="3"/>
        <v>2965</v>
      </c>
      <c r="M61" s="169">
        <f t="shared" si="2"/>
        <v>893</v>
      </c>
      <c r="N61" s="169">
        <f t="shared" si="2"/>
        <v>27162</v>
      </c>
      <c r="O61" s="170">
        <f t="shared" si="1"/>
        <v>56985</v>
      </c>
    </row>
    <row r="62" spans="1:15" ht="25.5" x14ac:dyDescent="0.2">
      <c r="A62" s="168">
        <v>560089</v>
      </c>
      <c r="B62" s="173" t="s">
        <v>140</v>
      </c>
      <c r="C62" s="169">
        <v>119</v>
      </c>
      <c r="D62" s="169">
        <v>119</v>
      </c>
      <c r="E62" s="169">
        <v>22506</v>
      </c>
      <c r="F62" s="169">
        <v>245</v>
      </c>
      <c r="G62" s="169">
        <v>33984</v>
      </c>
      <c r="H62" s="170">
        <v>56973</v>
      </c>
      <c r="I62" s="175">
        <v>61.65</v>
      </c>
      <c r="J62" s="169">
        <f t="shared" si="3"/>
        <v>73</v>
      </c>
      <c r="K62" s="169">
        <f t="shared" si="3"/>
        <v>73</v>
      </c>
      <c r="L62" s="169">
        <f t="shared" si="3"/>
        <v>13875</v>
      </c>
      <c r="M62" s="169">
        <f t="shared" si="2"/>
        <v>151</v>
      </c>
      <c r="N62" s="169">
        <f t="shared" si="2"/>
        <v>20951</v>
      </c>
      <c r="O62" s="170">
        <f t="shared" si="1"/>
        <v>35123</v>
      </c>
    </row>
    <row r="63" spans="1:15" ht="25.5" x14ac:dyDescent="0.2">
      <c r="A63" s="168">
        <v>560096</v>
      </c>
      <c r="B63" s="173" t="s">
        <v>141</v>
      </c>
      <c r="C63" s="169">
        <v>4864</v>
      </c>
      <c r="D63" s="169">
        <v>1488</v>
      </c>
      <c r="E63" s="169">
        <v>1403</v>
      </c>
      <c r="F63" s="169">
        <v>841</v>
      </c>
      <c r="G63" s="169">
        <v>361</v>
      </c>
      <c r="H63" s="170">
        <v>8957</v>
      </c>
      <c r="I63" s="175">
        <v>36.24</v>
      </c>
      <c r="J63" s="169">
        <f t="shared" si="3"/>
        <v>1763</v>
      </c>
      <c r="K63" s="169">
        <f t="shared" si="3"/>
        <v>539</v>
      </c>
      <c r="L63" s="169">
        <f t="shared" si="3"/>
        <v>508</v>
      </c>
      <c r="M63" s="169">
        <f t="shared" si="2"/>
        <v>305</v>
      </c>
      <c r="N63" s="169">
        <f t="shared" si="2"/>
        <v>131</v>
      </c>
      <c r="O63" s="170">
        <f t="shared" si="1"/>
        <v>3246</v>
      </c>
    </row>
    <row r="64" spans="1:15" ht="13.5" customHeight="1" x14ac:dyDescent="0.2">
      <c r="A64" s="168">
        <v>560098</v>
      </c>
      <c r="B64" s="173" t="s">
        <v>142</v>
      </c>
      <c r="C64" s="169">
        <v>11452</v>
      </c>
      <c r="D64" s="169">
        <v>14759</v>
      </c>
      <c r="E64" s="169">
        <v>36079</v>
      </c>
      <c r="F64" s="169">
        <v>5159</v>
      </c>
      <c r="G64" s="169">
        <v>2631</v>
      </c>
      <c r="H64" s="170">
        <v>70080</v>
      </c>
      <c r="I64" s="175">
        <v>46.59</v>
      </c>
      <c r="J64" s="169">
        <f t="shared" si="3"/>
        <v>5335</v>
      </c>
      <c r="K64" s="169">
        <f t="shared" si="3"/>
        <v>6876</v>
      </c>
      <c r="L64" s="169">
        <f t="shared" si="3"/>
        <v>16809</v>
      </c>
      <c r="M64" s="169">
        <f t="shared" si="2"/>
        <v>2404</v>
      </c>
      <c r="N64" s="169">
        <f t="shared" si="2"/>
        <v>1226</v>
      </c>
      <c r="O64" s="170">
        <f t="shared" si="1"/>
        <v>32650</v>
      </c>
    </row>
    <row r="65" spans="1:15" ht="27" customHeight="1" x14ac:dyDescent="0.2">
      <c r="A65" s="168">
        <v>560099</v>
      </c>
      <c r="B65" s="173" t="s">
        <v>143</v>
      </c>
      <c r="C65" s="169">
        <v>25284</v>
      </c>
      <c r="D65" s="169">
        <v>6484</v>
      </c>
      <c r="E65" s="169">
        <v>7783</v>
      </c>
      <c r="F65" s="169">
        <v>3008</v>
      </c>
      <c r="G65" s="169">
        <v>1981</v>
      </c>
      <c r="H65" s="170">
        <v>44540</v>
      </c>
      <c r="I65" s="175">
        <v>34.71</v>
      </c>
      <c r="J65" s="169">
        <f t="shared" si="3"/>
        <v>8776</v>
      </c>
      <c r="K65" s="169">
        <f t="shared" si="3"/>
        <v>2251</v>
      </c>
      <c r="L65" s="169">
        <f t="shared" si="3"/>
        <v>2701</v>
      </c>
      <c r="M65" s="169">
        <f t="shared" si="2"/>
        <v>1044</v>
      </c>
      <c r="N65" s="169">
        <f t="shared" si="2"/>
        <v>688</v>
      </c>
      <c r="O65" s="170">
        <f t="shared" si="1"/>
        <v>15460</v>
      </c>
    </row>
    <row r="66" spans="1:15" ht="39" customHeight="1" x14ac:dyDescent="0.2">
      <c r="A66" s="168">
        <v>560101</v>
      </c>
      <c r="B66" s="173" t="s">
        <v>144</v>
      </c>
      <c r="C66" s="169">
        <v>118325</v>
      </c>
      <c r="D66" s="169">
        <v>11650</v>
      </c>
      <c r="E66" s="169">
        <v>26024</v>
      </c>
      <c r="F66" s="169">
        <v>6457</v>
      </c>
      <c r="G66" s="169">
        <v>3158</v>
      </c>
      <c r="H66" s="170">
        <v>165614</v>
      </c>
      <c r="I66" s="175">
        <v>79.349999999999994</v>
      </c>
      <c r="J66" s="169">
        <f t="shared" si="3"/>
        <v>93891</v>
      </c>
      <c r="K66" s="169">
        <f t="shared" si="3"/>
        <v>9244</v>
      </c>
      <c r="L66" s="169">
        <f t="shared" si="3"/>
        <v>20650</v>
      </c>
      <c r="M66" s="169">
        <f t="shared" si="2"/>
        <v>5124</v>
      </c>
      <c r="N66" s="169">
        <f t="shared" si="2"/>
        <v>2506</v>
      </c>
      <c r="O66" s="170">
        <f t="shared" si="1"/>
        <v>131415</v>
      </c>
    </row>
    <row r="67" spans="1:15" ht="42" customHeight="1" x14ac:dyDescent="0.2">
      <c r="A67" s="168">
        <v>560206</v>
      </c>
      <c r="B67" s="173" t="s">
        <v>145</v>
      </c>
      <c r="C67" s="169">
        <v>21436</v>
      </c>
      <c r="D67" s="169">
        <v>509784</v>
      </c>
      <c r="E67" s="169">
        <v>309020</v>
      </c>
      <c r="F67" s="169">
        <v>414487</v>
      </c>
      <c r="G67" s="169">
        <v>2128</v>
      </c>
      <c r="H67" s="170">
        <v>1256855</v>
      </c>
      <c r="I67" s="175">
        <v>58.88</v>
      </c>
      <c r="J67" s="169">
        <f t="shared" si="3"/>
        <v>12622</v>
      </c>
      <c r="K67" s="169">
        <f t="shared" si="3"/>
        <v>300161</v>
      </c>
      <c r="L67" s="169">
        <f t="shared" si="3"/>
        <v>181951</v>
      </c>
      <c r="M67" s="169">
        <f t="shared" si="2"/>
        <v>244050</v>
      </c>
      <c r="N67" s="169">
        <f t="shared" si="2"/>
        <v>1253</v>
      </c>
      <c r="O67" s="170">
        <f t="shared" si="1"/>
        <v>740037</v>
      </c>
    </row>
    <row r="68" spans="1:15" x14ac:dyDescent="0.2">
      <c r="A68" s="238" t="s">
        <v>39</v>
      </c>
      <c r="B68" s="239"/>
      <c r="C68" s="172">
        <v>12928786</v>
      </c>
      <c r="D68" s="172">
        <v>9110124</v>
      </c>
      <c r="E68" s="172">
        <v>9010868</v>
      </c>
      <c r="F68" s="172">
        <v>4492452</v>
      </c>
      <c r="G68" s="172">
        <v>5192678</v>
      </c>
      <c r="H68" s="170">
        <v>40734908</v>
      </c>
      <c r="I68" s="199">
        <f>O68/H68*100</f>
        <v>73.430000000000007</v>
      </c>
      <c r="J68" s="172">
        <f t="shared" ref="J68:O68" si="4">SUM(J5:J67)</f>
        <v>9828304</v>
      </c>
      <c r="K68" s="172">
        <f t="shared" si="4"/>
        <v>6410579</v>
      </c>
      <c r="L68" s="172">
        <f t="shared" si="4"/>
        <v>6587573</v>
      </c>
      <c r="M68" s="172">
        <f t="shared" si="4"/>
        <v>3469197</v>
      </c>
      <c r="N68" s="172">
        <f t="shared" si="4"/>
        <v>3615446</v>
      </c>
      <c r="O68" s="170">
        <f t="shared" si="4"/>
        <v>29911099</v>
      </c>
    </row>
  </sheetData>
  <mergeCells count="10">
    <mergeCell ref="I3:I4"/>
    <mergeCell ref="J3:N3"/>
    <mergeCell ref="O3:O4"/>
    <mergeCell ref="M1:O1"/>
    <mergeCell ref="A2:O2"/>
    <mergeCell ref="A68:B68"/>
    <mergeCell ref="A3:A4"/>
    <mergeCell ref="B3:B4"/>
    <mergeCell ref="C3:G3"/>
    <mergeCell ref="H3:H4"/>
  </mergeCells>
  <phoneticPr fontId="12" type="noConversion"/>
  <pageMargins left="0.75" right="0.16" top="0.49" bottom="0.63" header="0.5" footer="0.5"/>
  <pageSetup paperSize="9" scale="70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view="pageBreakPreview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defaultRowHeight="12.75" x14ac:dyDescent="0.2"/>
  <cols>
    <col min="1" max="1" width="7" style="25" bestFit="1" customWidth="1"/>
    <col min="2" max="2" width="26.28515625" customWidth="1"/>
    <col min="3" max="3" width="18.140625" customWidth="1"/>
    <col min="4" max="4" width="19.7109375" customWidth="1"/>
    <col min="5" max="5" width="12.5703125" customWidth="1"/>
    <col min="6" max="7" width="11.28515625" customWidth="1"/>
    <col min="8" max="8" width="15.85546875" style="15" customWidth="1"/>
    <col min="9" max="9" width="14.7109375" customWidth="1"/>
    <col min="254" max="254" width="7" bestFit="1" customWidth="1"/>
    <col min="255" max="255" width="26.28515625" customWidth="1"/>
    <col min="256" max="256" width="18.140625" customWidth="1"/>
    <col min="257" max="257" width="13.7109375" customWidth="1"/>
    <col min="258" max="258" width="12.5703125" customWidth="1"/>
    <col min="259" max="260" width="11.28515625" customWidth="1"/>
    <col min="261" max="261" width="12.7109375" customWidth="1"/>
    <col min="262" max="262" width="14.7109375" customWidth="1"/>
    <col min="510" max="510" width="7" bestFit="1" customWidth="1"/>
    <col min="511" max="511" width="26.28515625" customWidth="1"/>
    <col min="512" max="512" width="18.140625" customWidth="1"/>
    <col min="513" max="513" width="13.7109375" customWidth="1"/>
    <col min="514" max="514" width="12.5703125" customWidth="1"/>
    <col min="515" max="516" width="11.28515625" customWidth="1"/>
    <col min="517" max="517" width="12.7109375" customWidth="1"/>
    <col min="518" max="518" width="14.7109375" customWidth="1"/>
    <col min="766" max="766" width="7" bestFit="1" customWidth="1"/>
    <col min="767" max="767" width="26.28515625" customWidth="1"/>
    <col min="768" max="768" width="18.140625" customWidth="1"/>
    <col min="769" max="769" width="13.7109375" customWidth="1"/>
    <col min="770" max="770" width="12.5703125" customWidth="1"/>
    <col min="771" max="772" width="11.28515625" customWidth="1"/>
    <col min="773" max="773" width="12.7109375" customWidth="1"/>
    <col min="774" max="774" width="14.7109375" customWidth="1"/>
    <col min="1022" max="1022" width="7" bestFit="1" customWidth="1"/>
    <col min="1023" max="1023" width="26.28515625" customWidth="1"/>
    <col min="1024" max="1024" width="18.140625" customWidth="1"/>
    <col min="1025" max="1025" width="13.7109375" customWidth="1"/>
    <col min="1026" max="1026" width="12.5703125" customWidth="1"/>
    <col min="1027" max="1028" width="11.28515625" customWidth="1"/>
    <col min="1029" max="1029" width="12.7109375" customWidth="1"/>
    <col min="1030" max="1030" width="14.7109375" customWidth="1"/>
    <col min="1278" max="1278" width="7" bestFit="1" customWidth="1"/>
    <col min="1279" max="1279" width="26.28515625" customWidth="1"/>
    <col min="1280" max="1280" width="18.140625" customWidth="1"/>
    <col min="1281" max="1281" width="13.7109375" customWidth="1"/>
    <col min="1282" max="1282" width="12.5703125" customWidth="1"/>
    <col min="1283" max="1284" width="11.28515625" customWidth="1"/>
    <col min="1285" max="1285" width="12.7109375" customWidth="1"/>
    <col min="1286" max="1286" width="14.7109375" customWidth="1"/>
    <col min="1534" max="1534" width="7" bestFit="1" customWidth="1"/>
    <col min="1535" max="1535" width="26.28515625" customWidth="1"/>
    <col min="1536" max="1536" width="18.140625" customWidth="1"/>
    <col min="1537" max="1537" width="13.7109375" customWidth="1"/>
    <col min="1538" max="1538" width="12.5703125" customWidth="1"/>
    <col min="1539" max="1540" width="11.28515625" customWidth="1"/>
    <col min="1541" max="1541" width="12.7109375" customWidth="1"/>
    <col min="1542" max="1542" width="14.7109375" customWidth="1"/>
    <col min="1790" max="1790" width="7" bestFit="1" customWidth="1"/>
    <col min="1791" max="1791" width="26.28515625" customWidth="1"/>
    <col min="1792" max="1792" width="18.140625" customWidth="1"/>
    <col min="1793" max="1793" width="13.7109375" customWidth="1"/>
    <col min="1794" max="1794" width="12.5703125" customWidth="1"/>
    <col min="1795" max="1796" width="11.28515625" customWidth="1"/>
    <col min="1797" max="1797" width="12.7109375" customWidth="1"/>
    <col min="1798" max="1798" width="14.7109375" customWidth="1"/>
    <col min="2046" max="2046" width="7" bestFit="1" customWidth="1"/>
    <col min="2047" max="2047" width="26.28515625" customWidth="1"/>
    <col min="2048" max="2048" width="18.140625" customWidth="1"/>
    <col min="2049" max="2049" width="13.7109375" customWidth="1"/>
    <col min="2050" max="2050" width="12.5703125" customWidth="1"/>
    <col min="2051" max="2052" width="11.28515625" customWidth="1"/>
    <col min="2053" max="2053" width="12.7109375" customWidth="1"/>
    <col min="2054" max="2054" width="14.7109375" customWidth="1"/>
    <col min="2302" max="2302" width="7" bestFit="1" customWidth="1"/>
    <col min="2303" max="2303" width="26.28515625" customWidth="1"/>
    <col min="2304" max="2304" width="18.140625" customWidth="1"/>
    <col min="2305" max="2305" width="13.7109375" customWidth="1"/>
    <col min="2306" max="2306" width="12.5703125" customWidth="1"/>
    <col min="2307" max="2308" width="11.28515625" customWidth="1"/>
    <col min="2309" max="2309" width="12.7109375" customWidth="1"/>
    <col min="2310" max="2310" width="14.7109375" customWidth="1"/>
    <col min="2558" max="2558" width="7" bestFit="1" customWidth="1"/>
    <col min="2559" max="2559" width="26.28515625" customWidth="1"/>
    <col min="2560" max="2560" width="18.140625" customWidth="1"/>
    <col min="2561" max="2561" width="13.7109375" customWidth="1"/>
    <col min="2562" max="2562" width="12.5703125" customWidth="1"/>
    <col min="2563" max="2564" width="11.28515625" customWidth="1"/>
    <col min="2565" max="2565" width="12.7109375" customWidth="1"/>
    <col min="2566" max="2566" width="14.7109375" customWidth="1"/>
    <col min="2814" max="2814" width="7" bestFit="1" customWidth="1"/>
    <col min="2815" max="2815" width="26.28515625" customWidth="1"/>
    <col min="2816" max="2816" width="18.140625" customWidth="1"/>
    <col min="2817" max="2817" width="13.7109375" customWidth="1"/>
    <col min="2818" max="2818" width="12.5703125" customWidth="1"/>
    <col min="2819" max="2820" width="11.28515625" customWidth="1"/>
    <col min="2821" max="2821" width="12.7109375" customWidth="1"/>
    <col min="2822" max="2822" width="14.7109375" customWidth="1"/>
    <col min="3070" max="3070" width="7" bestFit="1" customWidth="1"/>
    <col min="3071" max="3071" width="26.28515625" customWidth="1"/>
    <col min="3072" max="3072" width="18.140625" customWidth="1"/>
    <col min="3073" max="3073" width="13.7109375" customWidth="1"/>
    <col min="3074" max="3074" width="12.5703125" customWidth="1"/>
    <col min="3075" max="3076" width="11.28515625" customWidth="1"/>
    <col min="3077" max="3077" width="12.7109375" customWidth="1"/>
    <col min="3078" max="3078" width="14.7109375" customWidth="1"/>
    <col min="3326" max="3326" width="7" bestFit="1" customWidth="1"/>
    <col min="3327" max="3327" width="26.28515625" customWidth="1"/>
    <col min="3328" max="3328" width="18.140625" customWidth="1"/>
    <col min="3329" max="3329" width="13.7109375" customWidth="1"/>
    <col min="3330" max="3330" width="12.5703125" customWidth="1"/>
    <col min="3331" max="3332" width="11.28515625" customWidth="1"/>
    <col min="3333" max="3333" width="12.7109375" customWidth="1"/>
    <col min="3334" max="3334" width="14.7109375" customWidth="1"/>
    <col min="3582" max="3582" width="7" bestFit="1" customWidth="1"/>
    <col min="3583" max="3583" width="26.28515625" customWidth="1"/>
    <col min="3584" max="3584" width="18.140625" customWidth="1"/>
    <col min="3585" max="3585" width="13.7109375" customWidth="1"/>
    <col min="3586" max="3586" width="12.5703125" customWidth="1"/>
    <col min="3587" max="3588" width="11.28515625" customWidth="1"/>
    <col min="3589" max="3589" width="12.7109375" customWidth="1"/>
    <col min="3590" max="3590" width="14.7109375" customWidth="1"/>
    <col min="3838" max="3838" width="7" bestFit="1" customWidth="1"/>
    <col min="3839" max="3839" width="26.28515625" customWidth="1"/>
    <col min="3840" max="3840" width="18.140625" customWidth="1"/>
    <col min="3841" max="3841" width="13.7109375" customWidth="1"/>
    <col min="3842" max="3842" width="12.5703125" customWidth="1"/>
    <col min="3843" max="3844" width="11.28515625" customWidth="1"/>
    <col min="3845" max="3845" width="12.7109375" customWidth="1"/>
    <col min="3846" max="3846" width="14.7109375" customWidth="1"/>
    <col min="4094" max="4094" width="7" bestFit="1" customWidth="1"/>
    <col min="4095" max="4095" width="26.28515625" customWidth="1"/>
    <col min="4096" max="4096" width="18.140625" customWidth="1"/>
    <col min="4097" max="4097" width="13.7109375" customWidth="1"/>
    <col min="4098" max="4098" width="12.5703125" customWidth="1"/>
    <col min="4099" max="4100" width="11.28515625" customWidth="1"/>
    <col min="4101" max="4101" width="12.7109375" customWidth="1"/>
    <col min="4102" max="4102" width="14.7109375" customWidth="1"/>
    <col min="4350" max="4350" width="7" bestFit="1" customWidth="1"/>
    <col min="4351" max="4351" width="26.28515625" customWidth="1"/>
    <col min="4352" max="4352" width="18.140625" customWidth="1"/>
    <col min="4353" max="4353" width="13.7109375" customWidth="1"/>
    <col min="4354" max="4354" width="12.5703125" customWidth="1"/>
    <col min="4355" max="4356" width="11.28515625" customWidth="1"/>
    <col min="4357" max="4357" width="12.7109375" customWidth="1"/>
    <col min="4358" max="4358" width="14.7109375" customWidth="1"/>
    <col min="4606" max="4606" width="7" bestFit="1" customWidth="1"/>
    <col min="4607" max="4607" width="26.28515625" customWidth="1"/>
    <col min="4608" max="4608" width="18.140625" customWidth="1"/>
    <col min="4609" max="4609" width="13.7109375" customWidth="1"/>
    <col min="4610" max="4610" width="12.5703125" customWidth="1"/>
    <col min="4611" max="4612" width="11.28515625" customWidth="1"/>
    <col min="4613" max="4613" width="12.7109375" customWidth="1"/>
    <col min="4614" max="4614" width="14.7109375" customWidth="1"/>
    <col min="4862" max="4862" width="7" bestFit="1" customWidth="1"/>
    <col min="4863" max="4863" width="26.28515625" customWidth="1"/>
    <col min="4864" max="4864" width="18.140625" customWidth="1"/>
    <col min="4865" max="4865" width="13.7109375" customWidth="1"/>
    <col min="4866" max="4866" width="12.5703125" customWidth="1"/>
    <col min="4867" max="4868" width="11.28515625" customWidth="1"/>
    <col min="4869" max="4869" width="12.7109375" customWidth="1"/>
    <col min="4870" max="4870" width="14.7109375" customWidth="1"/>
    <col min="5118" max="5118" width="7" bestFit="1" customWidth="1"/>
    <col min="5119" max="5119" width="26.28515625" customWidth="1"/>
    <col min="5120" max="5120" width="18.140625" customWidth="1"/>
    <col min="5121" max="5121" width="13.7109375" customWidth="1"/>
    <col min="5122" max="5122" width="12.5703125" customWidth="1"/>
    <col min="5123" max="5124" width="11.28515625" customWidth="1"/>
    <col min="5125" max="5125" width="12.7109375" customWidth="1"/>
    <col min="5126" max="5126" width="14.7109375" customWidth="1"/>
    <col min="5374" max="5374" width="7" bestFit="1" customWidth="1"/>
    <col min="5375" max="5375" width="26.28515625" customWidth="1"/>
    <col min="5376" max="5376" width="18.140625" customWidth="1"/>
    <col min="5377" max="5377" width="13.7109375" customWidth="1"/>
    <col min="5378" max="5378" width="12.5703125" customWidth="1"/>
    <col min="5379" max="5380" width="11.28515625" customWidth="1"/>
    <col min="5381" max="5381" width="12.7109375" customWidth="1"/>
    <col min="5382" max="5382" width="14.7109375" customWidth="1"/>
    <col min="5630" max="5630" width="7" bestFit="1" customWidth="1"/>
    <col min="5631" max="5631" width="26.28515625" customWidth="1"/>
    <col min="5632" max="5632" width="18.140625" customWidth="1"/>
    <col min="5633" max="5633" width="13.7109375" customWidth="1"/>
    <col min="5634" max="5634" width="12.5703125" customWidth="1"/>
    <col min="5635" max="5636" width="11.28515625" customWidth="1"/>
    <col min="5637" max="5637" width="12.7109375" customWidth="1"/>
    <col min="5638" max="5638" width="14.7109375" customWidth="1"/>
    <col min="5886" max="5886" width="7" bestFit="1" customWidth="1"/>
    <col min="5887" max="5887" width="26.28515625" customWidth="1"/>
    <col min="5888" max="5888" width="18.140625" customWidth="1"/>
    <col min="5889" max="5889" width="13.7109375" customWidth="1"/>
    <col min="5890" max="5890" width="12.5703125" customWidth="1"/>
    <col min="5891" max="5892" width="11.28515625" customWidth="1"/>
    <col min="5893" max="5893" width="12.7109375" customWidth="1"/>
    <col min="5894" max="5894" width="14.7109375" customWidth="1"/>
    <col min="6142" max="6142" width="7" bestFit="1" customWidth="1"/>
    <col min="6143" max="6143" width="26.28515625" customWidth="1"/>
    <col min="6144" max="6144" width="18.140625" customWidth="1"/>
    <col min="6145" max="6145" width="13.7109375" customWidth="1"/>
    <col min="6146" max="6146" width="12.5703125" customWidth="1"/>
    <col min="6147" max="6148" width="11.28515625" customWidth="1"/>
    <col min="6149" max="6149" width="12.7109375" customWidth="1"/>
    <col min="6150" max="6150" width="14.7109375" customWidth="1"/>
    <col min="6398" max="6398" width="7" bestFit="1" customWidth="1"/>
    <col min="6399" max="6399" width="26.28515625" customWidth="1"/>
    <col min="6400" max="6400" width="18.140625" customWidth="1"/>
    <col min="6401" max="6401" width="13.7109375" customWidth="1"/>
    <col min="6402" max="6402" width="12.5703125" customWidth="1"/>
    <col min="6403" max="6404" width="11.28515625" customWidth="1"/>
    <col min="6405" max="6405" width="12.7109375" customWidth="1"/>
    <col min="6406" max="6406" width="14.7109375" customWidth="1"/>
    <col min="6654" max="6654" width="7" bestFit="1" customWidth="1"/>
    <col min="6655" max="6655" width="26.28515625" customWidth="1"/>
    <col min="6656" max="6656" width="18.140625" customWidth="1"/>
    <col min="6657" max="6657" width="13.7109375" customWidth="1"/>
    <col min="6658" max="6658" width="12.5703125" customWidth="1"/>
    <col min="6659" max="6660" width="11.28515625" customWidth="1"/>
    <col min="6661" max="6661" width="12.7109375" customWidth="1"/>
    <col min="6662" max="6662" width="14.7109375" customWidth="1"/>
    <col min="6910" max="6910" width="7" bestFit="1" customWidth="1"/>
    <col min="6911" max="6911" width="26.28515625" customWidth="1"/>
    <col min="6912" max="6912" width="18.140625" customWidth="1"/>
    <col min="6913" max="6913" width="13.7109375" customWidth="1"/>
    <col min="6914" max="6914" width="12.5703125" customWidth="1"/>
    <col min="6915" max="6916" width="11.28515625" customWidth="1"/>
    <col min="6917" max="6917" width="12.7109375" customWidth="1"/>
    <col min="6918" max="6918" width="14.7109375" customWidth="1"/>
    <col min="7166" max="7166" width="7" bestFit="1" customWidth="1"/>
    <col min="7167" max="7167" width="26.28515625" customWidth="1"/>
    <col min="7168" max="7168" width="18.140625" customWidth="1"/>
    <col min="7169" max="7169" width="13.7109375" customWidth="1"/>
    <col min="7170" max="7170" width="12.5703125" customWidth="1"/>
    <col min="7171" max="7172" width="11.28515625" customWidth="1"/>
    <col min="7173" max="7173" width="12.7109375" customWidth="1"/>
    <col min="7174" max="7174" width="14.7109375" customWidth="1"/>
    <col min="7422" max="7422" width="7" bestFit="1" customWidth="1"/>
    <col min="7423" max="7423" width="26.28515625" customWidth="1"/>
    <col min="7424" max="7424" width="18.140625" customWidth="1"/>
    <col min="7425" max="7425" width="13.7109375" customWidth="1"/>
    <col min="7426" max="7426" width="12.5703125" customWidth="1"/>
    <col min="7427" max="7428" width="11.28515625" customWidth="1"/>
    <col min="7429" max="7429" width="12.7109375" customWidth="1"/>
    <col min="7430" max="7430" width="14.7109375" customWidth="1"/>
    <col min="7678" max="7678" width="7" bestFit="1" customWidth="1"/>
    <col min="7679" max="7679" width="26.28515625" customWidth="1"/>
    <col min="7680" max="7680" width="18.140625" customWidth="1"/>
    <col min="7681" max="7681" width="13.7109375" customWidth="1"/>
    <col min="7682" max="7682" width="12.5703125" customWidth="1"/>
    <col min="7683" max="7684" width="11.28515625" customWidth="1"/>
    <col min="7685" max="7685" width="12.7109375" customWidth="1"/>
    <col min="7686" max="7686" width="14.7109375" customWidth="1"/>
    <col min="7934" max="7934" width="7" bestFit="1" customWidth="1"/>
    <col min="7935" max="7935" width="26.28515625" customWidth="1"/>
    <col min="7936" max="7936" width="18.140625" customWidth="1"/>
    <col min="7937" max="7937" width="13.7109375" customWidth="1"/>
    <col min="7938" max="7938" width="12.5703125" customWidth="1"/>
    <col min="7939" max="7940" width="11.28515625" customWidth="1"/>
    <col min="7941" max="7941" width="12.7109375" customWidth="1"/>
    <col min="7942" max="7942" width="14.7109375" customWidth="1"/>
    <col min="8190" max="8190" width="7" bestFit="1" customWidth="1"/>
    <col min="8191" max="8191" width="26.28515625" customWidth="1"/>
    <col min="8192" max="8192" width="18.140625" customWidth="1"/>
    <col min="8193" max="8193" width="13.7109375" customWidth="1"/>
    <col min="8194" max="8194" width="12.5703125" customWidth="1"/>
    <col min="8195" max="8196" width="11.28515625" customWidth="1"/>
    <col min="8197" max="8197" width="12.7109375" customWidth="1"/>
    <col min="8198" max="8198" width="14.7109375" customWidth="1"/>
    <col min="8446" max="8446" width="7" bestFit="1" customWidth="1"/>
    <col min="8447" max="8447" width="26.28515625" customWidth="1"/>
    <col min="8448" max="8448" width="18.140625" customWidth="1"/>
    <col min="8449" max="8449" width="13.7109375" customWidth="1"/>
    <col min="8450" max="8450" width="12.5703125" customWidth="1"/>
    <col min="8451" max="8452" width="11.28515625" customWidth="1"/>
    <col min="8453" max="8453" width="12.7109375" customWidth="1"/>
    <col min="8454" max="8454" width="14.7109375" customWidth="1"/>
    <col min="8702" max="8702" width="7" bestFit="1" customWidth="1"/>
    <col min="8703" max="8703" width="26.28515625" customWidth="1"/>
    <col min="8704" max="8704" width="18.140625" customWidth="1"/>
    <col min="8705" max="8705" width="13.7109375" customWidth="1"/>
    <col min="8706" max="8706" width="12.5703125" customWidth="1"/>
    <col min="8707" max="8708" width="11.28515625" customWidth="1"/>
    <col min="8709" max="8709" width="12.7109375" customWidth="1"/>
    <col min="8710" max="8710" width="14.7109375" customWidth="1"/>
    <col min="8958" max="8958" width="7" bestFit="1" customWidth="1"/>
    <col min="8959" max="8959" width="26.28515625" customWidth="1"/>
    <col min="8960" max="8960" width="18.140625" customWidth="1"/>
    <col min="8961" max="8961" width="13.7109375" customWidth="1"/>
    <col min="8962" max="8962" width="12.5703125" customWidth="1"/>
    <col min="8963" max="8964" width="11.28515625" customWidth="1"/>
    <col min="8965" max="8965" width="12.7109375" customWidth="1"/>
    <col min="8966" max="8966" width="14.7109375" customWidth="1"/>
    <col min="9214" max="9214" width="7" bestFit="1" customWidth="1"/>
    <col min="9215" max="9215" width="26.28515625" customWidth="1"/>
    <col min="9216" max="9216" width="18.140625" customWidth="1"/>
    <col min="9217" max="9217" width="13.7109375" customWidth="1"/>
    <col min="9218" max="9218" width="12.5703125" customWidth="1"/>
    <col min="9219" max="9220" width="11.28515625" customWidth="1"/>
    <col min="9221" max="9221" width="12.7109375" customWidth="1"/>
    <col min="9222" max="9222" width="14.7109375" customWidth="1"/>
    <col min="9470" max="9470" width="7" bestFit="1" customWidth="1"/>
    <col min="9471" max="9471" width="26.28515625" customWidth="1"/>
    <col min="9472" max="9472" width="18.140625" customWidth="1"/>
    <col min="9473" max="9473" width="13.7109375" customWidth="1"/>
    <col min="9474" max="9474" width="12.5703125" customWidth="1"/>
    <col min="9475" max="9476" width="11.28515625" customWidth="1"/>
    <col min="9477" max="9477" width="12.7109375" customWidth="1"/>
    <col min="9478" max="9478" width="14.7109375" customWidth="1"/>
    <col min="9726" max="9726" width="7" bestFit="1" customWidth="1"/>
    <col min="9727" max="9727" width="26.28515625" customWidth="1"/>
    <col min="9728" max="9728" width="18.140625" customWidth="1"/>
    <col min="9729" max="9729" width="13.7109375" customWidth="1"/>
    <col min="9730" max="9730" width="12.5703125" customWidth="1"/>
    <col min="9731" max="9732" width="11.28515625" customWidth="1"/>
    <col min="9733" max="9733" width="12.7109375" customWidth="1"/>
    <col min="9734" max="9734" width="14.7109375" customWidth="1"/>
    <col min="9982" max="9982" width="7" bestFit="1" customWidth="1"/>
    <col min="9983" max="9983" width="26.28515625" customWidth="1"/>
    <col min="9984" max="9984" width="18.140625" customWidth="1"/>
    <col min="9985" max="9985" width="13.7109375" customWidth="1"/>
    <col min="9986" max="9986" width="12.5703125" customWidth="1"/>
    <col min="9987" max="9988" width="11.28515625" customWidth="1"/>
    <col min="9989" max="9989" width="12.7109375" customWidth="1"/>
    <col min="9990" max="9990" width="14.7109375" customWidth="1"/>
    <col min="10238" max="10238" width="7" bestFit="1" customWidth="1"/>
    <col min="10239" max="10239" width="26.28515625" customWidth="1"/>
    <col min="10240" max="10240" width="18.140625" customWidth="1"/>
    <col min="10241" max="10241" width="13.7109375" customWidth="1"/>
    <col min="10242" max="10242" width="12.5703125" customWidth="1"/>
    <col min="10243" max="10244" width="11.28515625" customWidth="1"/>
    <col min="10245" max="10245" width="12.7109375" customWidth="1"/>
    <col min="10246" max="10246" width="14.7109375" customWidth="1"/>
    <col min="10494" max="10494" width="7" bestFit="1" customWidth="1"/>
    <col min="10495" max="10495" width="26.28515625" customWidth="1"/>
    <col min="10496" max="10496" width="18.140625" customWidth="1"/>
    <col min="10497" max="10497" width="13.7109375" customWidth="1"/>
    <col min="10498" max="10498" width="12.5703125" customWidth="1"/>
    <col min="10499" max="10500" width="11.28515625" customWidth="1"/>
    <col min="10501" max="10501" width="12.7109375" customWidth="1"/>
    <col min="10502" max="10502" width="14.7109375" customWidth="1"/>
    <col min="10750" max="10750" width="7" bestFit="1" customWidth="1"/>
    <col min="10751" max="10751" width="26.28515625" customWidth="1"/>
    <col min="10752" max="10752" width="18.140625" customWidth="1"/>
    <col min="10753" max="10753" width="13.7109375" customWidth="1"/>
    <col min="10754" max="10754" width="12.5703125" customWidth="1"/>
    <col min="10755" max="10756" width="11.28515625" customWidth="1"/>
    <col min="10757" max="10757" width="12.7109375" customWidth="1"/>
    <col min="10758" max="10758" width="14.7109375" customWidth="1"/>
    <col min="11006" max="11006" width="7" bestFit="1" customWidth="1"/>
    <col min="11007" max="11007" width="26.28515625" customWidth="1"/>
    <col min="11008" max="11008" width="18.140625" customWidth="1"/>
    <col min="11009" max="11009" width="13.7109375" customWidth="1"/>
    <col min="11010" max="11010" width="12.5703125" customWidth="1"/>
    <col min="11011" max="11012" width="11.28515625" customWidth="1"/>
    <col min="11013" max="11013" width="12.7109375" customWidth="1"/>
    <col min="11014" max="11014" width="14.7109375" customWidth="1"/>
    <col min="11262" max="11262" width="7" bestFit="1" customWidth="1"/>
    <col min="11263" max="11263" width="26.28515625" customWidth="1"/>
    <col min="11264" max="11264" width="18.140625" customWidth="1"/>
    <col min="11265" max="11265" width="13.7109375" customWidth="1"/>
    <col min="11266" max="11266" width="12.5703125" customWidth="1"/>
    <col min="11267" max="11268" width="11.28515625" customWidth="1"/>
    <col min="11269" max="11269" width="12.7109375" customWidth="1"/>
    <col min="11270" max="11270" width="14.7109375" customWidth="1"/>
    <col min="11518" max="11518" width="7" bestFit="1" customWidth="1"/>
    <col min="11519" max="11519" width="26.28515625" customWidth="1"/>
    <col min="11520" max="11520" width="18.140625" customWidth="1"/>
    <col min="11521" max="11521" width="13.7109375" customWidth="1"/>
    <col min="11522" max="11522" width="12.5703125" customWidth="1"/>
    <col min="11523" max="11524" width="11.28515625" customWidth="1"/>
    <col min="11525" max="11525" width="12.7109375" customWidth="1"/>
    <col min="11526" max="11526" width="14.7109375" customWidth="1"/>
    <col min="11774" max="11774" width="7" bestFit="1" customWidth="1"/>
    <col min="11775" max="11775" width="26.28515625" customWidth="1"/>
    <col min="11776" max="11776" width="18.140625" customWidth="1"/>
    <col min="11777" max="11777" width="13.7109375" customWidth="1"/>
    <col min="11778" max="11778" width="12.5703125" customWidth="1"/>
    <col min="11779" max="11780" width="11.28515625" customWidth="1"/>
    <col min="11781" max="11781" width="12.7109375" customWidth="1"/>
    <col min="11782" max="11782" width="14.7109375" customWidth="1"/>
    <col min="12030" max="12030" width="7" bestFit="1" customWidth="1"/>
    <col min="12031" max="12031" width="26.28515625" customWidth="1"/>
    <col min="12032" max="12032" width="18.140625" customWidth="1"/>
    <col min="12033" max="12033" width="13.7109375" customWidth="1"/>
    <col min="12034" max="12034" width="12.5703125" customWidth="1"/>
    <col min="12035" max="12036" width="11.28515625" customWidth="1"/>
    <col min="12037" max="12037" width="12.7109375" customWidth="1"/>
    <col min="12038" max="12038" width="14.7109375" customWidth="1"/>
    <col min="12286" max="12286" width="7" bestFit="1" customWidth="1"/>
    <col min="12287" max="12287" width="26.28515625" customWidth="1"/>
    <col min="12288" max="12288" width="18.140625" customWidth="1"/>
    <col min="12289" max="12289" width="13.7109375" customWidth="1"/>
    <col min="12290" max="12290" width="12.5703125" customWidth="1"/>
    <col min="12291" max="12292" width="11.28515625" customWidth="1"/>
    <col min="12293" max="12293" width="12.7109375" customWidth="1"/>
    <col min="12294" max="12294" width="14.7109375" customWidth="1"/>
    <col min="12542" max="12542" width="7" bestFit="1" customWidth="1"/>
    <col min="12543" max="12543" width="26.28515625" customWidth="1"/>
    <col min="12544" max="12544" width="18.140625" customWidth="1"/>
    <col min="12545" max="12545" width="13.7109375" customWidth="1"/>
    <col min="12546" max="12546" width="12.5703125" customWidth="1"/>
    <col min="12547" max="12548" width="11.28515625" customWidth="1"/>
    <col min="12549" max="12549" width="12.7109375" customWidth="1"/>
    <col min="12550" max="12550" width="14.7109375" customWidth="1"/>
    <col min="12798" max="12798" width="7" bestFit="1" customWidth="1"/>
    <col min="12799" max="12799" width="26.28515625" customWidth="1"/>
    <col min="12800" max="12800" width="18.140625" customWidth="1"/>
    <col min="12801" max="12801" width="13.7109375" customWidth="1"/>
    <col min="12802" max="12802" width="12.5703125" customWidth="1"/>
    <col min="12803" max="12804" width="11.28515625" customWidth="1"/>
    <col min="12805" max="12805" width="12.7109375" customWidth="1"/>
    <col min="12806" max="12806" width="14.7109375" customWidth="1"/>
    <col min="13054" max="13054" width="7" bestFit="1" customWidth="1"/>
    <col min="13055" max="13055" width="26.28515625" customWidth="1"/>
    <col min="13056" max="13056" width="18.140625" customWidth="1"/>
    <col min="13057" max="13057" width="13.7109375" customWidth="1"/>
    <col min="13058" max="13058" width="12.5703125" customWidth="1"/>
    <col min="13059" max="13060" width="11.28515625" customWidth="1"/>
    <col min="13061" max="13061" width="12.7109375" customWidth="1"/>
    <col min="13062" max="13062" width="14.7109375" customWidth="1"/>
    <col min="13310" max="13310" width="7" bestFit="1" customWidth="1"/>
    <col min="13311" max="13311" width="26.28515625" customWidth="1"/>
    <col min="13312" max="13312" width="18.140625" customWidth="1"/>
    <col min="13313" max="13313" width="13.7109375" customWidth="1"/>
    <col min="13314" max="13314" width="12.5703125" customWidth="1"/>
    <col min="13315" max="13316" width="11.28515625" customWidth="1"/>
    <col min="13317" max="13317" width="12.7109375" customWidth="1"/>
    <col min="13318" max="13318" width="14.7109375" customWidth="1"/>
    <col min="13566" max="13566" width="7" bestFit="1" customWidth="1"/>
    <col min="13567" max="13567" width="26.28515625" customWidth="1"/>
    <col min="13568" max="13568" width="18.140625" customWidth="1"/>
    <col min="13569" max="13569" width="13.7109375" customWidth="1"/>
    <col min="13570" max="13570" width="12.5703125" customWidth="1"/>
    <col min="13571" max="13572" width="11.28515625" customWidth="1"/>
    <col min="13573" max="13573" width="12.7109375" customWidth="1"/>
    <col min="13574" max="13574" width="14.7109375" customWidth="1"/>
    <col min="13822" max="13822" width="7" bestFit="1" customWidth="1"/>
    <col min="13823" max="13823" width="26.28515625" customWidth="1"/>
    <col min="13824" max="13824" width="18.140625" customWidth="1"/>
    <col min="13825" max="13825" width="13.7109375" customWidth="1"/>
    <col min="13826" max="13826" width="12.5703125" customWidth="1"/>
    <col min="13827" max="13828" width="11.28515625" customWidth="1"/>
    <col min="13829" max="13829" width="12.7109375" customWidth="1"/>
    <col min="13830" max="13830" width="14.7109375" customWidth="1"/>
    <col min="14078" max="14078" width="7" bestFit="1" customWidth="1"/>
    <col min="14079" max="14079" width="26.28515625" customWidth="1"/>
    <col min="14080" max="14080" width="18.140625" customWidth="1"/>
    <col min="14081" max="14081" width="13.7109375" customWidth="1"/>
    <col min="14082" max="14082" width="12.5703125" customWidth="1"/>
    <col min="14083" max="14084" width="11.28515625" customWidth="1"/>
    <col min="14085" max="14085" width="12.7109375" customWidth="1"/>
    <col min="14086" max="14086" width="14.7109375" customWidth="1"/>
    <col min="14334" max="14334" width="7" bestFit="1" customWidth="1"/>
    <col min="14335" max="14335" width="26.28515625" customWidth="1"/>
    <col min="14336" max="14336" width="18.140625" customWidth="1"/>
    <col min="14337" max="14337" width="13.7109375" customWidth="1"/>
    <col min="14338" max="14338" width="12.5703125" customWidth="1"/>
    <col min="14339" max="14340" width="11.28515625" customWidth="1"/>
    <col min="14341" max="14341" width="12.7109375" customWidth="1"/>
    <col min="14342" max="14342" width="14.7109375" customWidth="1"/>
    <col min="14590" max="14590" width="7" bestFit="1" customWidth="1"/>
    <col min="14591" max="14591" width="26.28515625" customWidth="1"/>
    <col min="14592" max="14592" width="18.140625" customWidth="1"/>
    <col min="14593" max="14593" width="13.7109375" customWidth="1"/>
    <col min="14594" max="14594" width="12.5703125" customWidth="1"/>
    <col min="14595" max="14596" width="11.28515625" customWidth="1"/>
    <col min="14597" max="14597" width="12.7109375" customWidth="1"/>
    <col min="14598" max="14598" width="14.7109375" customWidth="1"/>
    <col min="14846" max="14846" width="7" bestFit="1" customWidth="1"/>
    <col min="14847" max="14847" width="26.28515625" customWidth="1"/>
    <col min="14848" max="14848" width="18.140625" customWidth="1"/>
    <col min="14849" max="14849" width="13.7109375" customWidth="1"/>
    <col min="14850" max="14850" width="12.5703125" customWidth="1"/>
    <col min="14851" max="14852" width="11.28515625" customWidth="1"/>
    <col min="14853" max="14853" width="12.7109375" customWidth="1"/>
    <col min="14854" max="14854" width="14.7109375" customWidth="1"/>
    <col min="15102" max="15102" width="7" bestFit="1" customWidth="1"/>
    <col min="15103" max="15103" width="26.28515625" customWidth="1"/>
    <col min="15104" max="15104" width="18.140625" customWidth="1"/>
    <col min="15105" max="15105" width="13.7109375" customWidth="1"/>
    <col min="15106" max="15106" width="12.5703125" customWidth="1"/>
    <col min="15107" max="15108" width="11.28515625" customWidth="1"/>
    <col min="15109" max="15109" width="12.7109375" customWidth="1"/>
    <col min="15110" max="15110" width="14.7109375" customWidth="1"/>
    <col min="15358" max="15358" width="7" bestFit="1" customWidth="1"/>
    <col min="15359" max="15359" width="26.28515625" customWidth="1"/>
    <col min="15360" max="15360" width="18.140625" customWidth="1"/>
    <col min="15361" max="15361" width="13.7109375" customWidth="1"/>
    <col min="15362" max="15362" width="12.5703125" customWidth="1"/>
    <col min="15363" max="15364" width="11.28515625" customWidth="1"/>
    <col min="15365" max="15365" width="12.7109375" customWidth="1"/>
    <col min="15366" max="15366" width="14.7109375" customWidth="1"/>
    <col min="15614" max="15614" width="7" bestFit="1" customWidth="1"/>
    <col min="15615" max="15615" width="26.28515625" customWidth="1"/>
    <col min="15616" max="15616" width="18.140625" customWidth="1"/>
    <col min="15617" max="15617" width="13.7109375" customWidth="1"/>
    <col min="15618" max="15618" width="12.5703125" customWidth="1"/>
    <col min="15619" max="15620" width="11.28515625" customWidth="1"/>
    <col min="15621" max="15621" width="12.7109375" customWidth="1"/>
    <col min="15622" max="15622" width="14.7109375" customWidth="1"/>
    <col min="15870" max="15870" width="7" bestFit="1" customWidth="1"/>
    <col min="15871" max="15871" width="26.28515625" customWidth="1"/>
    <col min="15872" max="15872" width="18.140625" customWidth="1"/>
    <col min="15873" max="15873" width="13.7109375" customWidth="1"/>
    <col min="15874" max="15874" width="12.5703125" customWidth="1"/>
    <col min="15875" max="15876" width="11.28515625" customWidth="1"/>
    <col min="15877" max="15877" width="12.7109375" customWidth="1"/>
    <col min="15878" max="15878" width="14.7109375" customWidth="1"/>
    <col min="16126" max="16126" width="7" bestFit="1" customWidth="1"/>
    <col min="16127" max="16127" width="26.28515625" customWidth="1"/>
    <col min="16128" max="16128" width="18.140625" customWidth="1"/>
    <col min="16129" max="16129" width="13.7109375" customWidth="1"/>
    <col min="16130" max="16130" width="12.5703125" customWidth="1"/>
    <col min="16131" max="16132" width="11.28515625" customWidth="1"/>
    <col min="16133" max="16133" width="12.7109375" customWidth="1"/>
    <col min="16134" max="16134" width="14.7109375" customWidth="1"/>
  </cols>
  <sheetData>
    <row r="1" spans="1:9" ht="34.5" customHeight="1" x14ac:dyDescent="0.2">
      <c r="A1" s="97"/>
      <c r="B1" s="150"/>
      <c r="C1" s="100"/>
      <c r="D1" s="132"/>
      <c r="E1" s="89"/>
      <c r="G1" s="254" t="s">
        <v>220</v>
      </c>
      <c r="H1" s="254"/>
      <c r="I1" s="254"/>
    </row>
    <row r="2" spans="1:9" ht="20.25" customHeight="1" x14ac:dyDescent="0.2">
      <c r="A2" s="255" t="s">
        <v>179</v>
      </c>
      <c r="B2" s="255"/>
      <c r="C2" s="255"/>
      <c r="D2" s="255"/>
      <c r="E2" s="255"/>
      <c r="F2" s="255"/>
      <c r="G2" s="255"/>
      <c r="H2" s="255"/>
      <c r="I2" s="255"/>
    </row>
    <row r="3" spans="1:9" ht="102.75" customHeight="1" x14ac:dyDescent="0.2">
      <c r="A3" s="256" t="s">
        <v>71</v>
      </c>
      <c r="B3" s="257" t="s">
        <v>72</v>
      </c>
      <c r="C3" s="151" t="s">
        <v>180</v>
      </c>
      <c r="D3" s="151" t="s">
        <v>181</v>
      </c>
      <c r="E3" s="151" t="s">
        <v>182</v>
      </c>
      <c r="F3" s="151" t="s">
        <v>183</v>
      </c>
      <c r="G3" s="151" t="s">
        <v>184</v>
      </c>
      <c r="H3" s="258" t="s">
        <v>185</v>
      </c>
      <c r="I3" s="259" t="s">
        <v>186</v>
      </c>
    </row>
    <row r="4" spans="1:9" ht="25.5" customHeight="1" x14ac:dyDescent="0.2">
      <c r="A4" s="256"/>
      <c r="B4" s="257"/>
      <c r="C4" s="103" t="s">
        <v>187</v>
      </c>
      <c r="D4" s="103" t="s">
        <v>188</v>
      </c>
      <c r="E4" s="103" t="s">
        <v>187</v>
      </c>
      <c r="F4" s="103" t="s">
        <v>187</v>
      </c>
      <c r="G4" s="103" t="s">
        <v>187</v>
      </c>
      <c r="H4" s="258"/>
      <c r="I4" s="259"/>
    </row>
    <row r="5" spans="1:9" ht="29.25" x14ac:dyDescent="0.25">
      <c r="A5" s="70">
        <v>560002</v>
      </c>
      <c r="B5" s="71" t="s">
        <v>83</v>
      </c>
      <c r="C5" s="152">
        <v>4.68</v>
      </c>
      <c r="D5" s="76">
        <v>5</v>
      </c>
      <c r="E5" s="76">
        <v>4.37</v>
      </c>
      <c r="F5" s="76">
        <v>0</v>
      </c>
      <c r="G5" s="76">
        <v>0.78</v>
      </c>
      <c r="H5" s="76">
        <v>14.83</v>
      </c>
      <c r="I5" s="153">
        <f t="shared" ref="I5:I67" si="0">H5/17*100</f>
        <v>87.24</v>
      </c>
    </row>
    <row r="6" spans="1:9" ht="29.25" x14ac:dyDescent="0.25">
      <c r="A6" s="70">
        <v>560014</v>
      </c>
      <c r="B6" s="71" t="s">
        <v>84</v>
      </c>
      <c r="C6" s="152">
        <v>4.8899999999999997</v>
      </c>
      <c r="D6" s="76">
        <v>4.9000000000000004</v>
      </c>
      <c r="E6" s="76">
        <v>3.93</v>
      </c>
      <c r="F6" s="76">
        <v>0</v>
      </c>
      <c r="G6" s="76">
        <v>0.38</v>
      </c>
      <c r="H6" s="76">
        <v>14.1</v>
      </c>
      <c r="I6" s="153">
        <f t="shared" si="0"/>
        <v>82.94</v>
      </c>
    </row>
    <row r="7" spans="1:9" ht="29.25" x14ac:dyDescent="0.25">
      <c r="A7" s="70">
        <v>560017</v>
      </c>
      <c r="B7" s="71" t="s">
        <v>85</v>
      </c>
      <c r="C7" s="152">
        <v>0</v>
      </c>
      <c r="D7" s="76">
        <v>0</v>
      </c>
      <c r="E7" s="76">
        <v>4.25</v>
      </c>
      <c r="F7" s="76">
        <v>0</v>
      </c>
      <c r="G7" s="76">
        <v>0.87</v>
      </c>
      <c r="H7" s="76">
        <v>5.12</v>
      </c>
      <c r="I7" s="153">
        <f t="shared" si="0"/>
        <v>30.12</v>
      </c>
    </row>
    <row r="8" spans="1:9" ht="29.25" x14ac:dyDescent="0.25">
      <c r="A8" s="70">
        <v>560019</v>
      </c>
      <c r="B8" s="71" t="s">
        <v>86</v>
      </c>
      <c r="C8" s="152">
        <v>4.84</v>
      </c>
      <c r="D8" s="76">
        <v>5</v>
      </c>
      <c r="E8" s="76">
        <v>4.33</v>
      </c>
      <c r="F8" s="76">
        <v>0.18</v>
      </c>
      <c r="G8" s="76">
        <v>0.95</v>
      </c>
      <c r="H8" s="76">
        <v>15.3</v>
      </c>
      <c r="I8" s="153">
        <f t="shared" si="0"/>
        <v>90</v>
      </c>
    </row>
    <row r="9" spans="1:9" ht="29.25" x14ac:dyDescent="0.25">
      <c r="A9" s="70">
        <v>560021</v>
      </c>
      <c r="B9" s="71" t="s">
        <v>87</v>
      </c>
      <c r="C9" s="152">
        <v>5</v>
      </c>
      <c r="D9" s="76">
        <v>5</v>
      </c>
      <c r="E9" s="76">
        <v>2.77</v>
      </c>
      <c r="F9" s="76">
        <v>1.94</v>
      </c>
      <c r="G9" s="76">
        <v>0.98</v>
      </c>
      <c r="H9" s="76">
        <v>15.69</v>
      </c>
      <c r="I9" s="153">
        <f t="shared" si="0"/>
        <v>92.29</v>
      </c>
    </row>
    <row r="10" spans="1:9" ht="29.25" x14ac:dyDescent="0.25">
      <c r="A10" s="70">
        <v>560022</v>
      </c>
      <c r="B10" s="71" t="s">
        <v>88</v>
      </c>
      <c r="C10" s="152">
        <v>5</v>
      </c>
      <c r="D10" s="76">
        <v>5</v>
      </c>
      <c r="E10" s="76">
        <v>3.54</v>
      </c>
      <c r="F10" s="76">
        <v>1.28</v>
      </c>
      <c r="G10" s="76">
        <v>0.92</v>
      </c>
      <c r="H10" s="76">
        <v>15.74</v>
      </c>
      <c r="I10" s="153">
        <f t="shared" si="0"/>
        <v>92.59</v>
      </c>
    </row>
    <row r="11" spans="1:9" ht="15" x14ac:dyDescent="0.25">
      <c r="A11" s="70">
        <v>560024</v>
      </c>
      <c r="B11" s="71" t="s">
        <v>89</v>
      </c>
      <c r="C11" s="152">
        <v>4.96</v>
      </c>
      <c r="D11" s="76">
        <v>5</v>
      </c>
      <c r="E11" s="76">
        <v>0.16</v>
      </c>
      <c r="F11" s="76">
        <v>4.75</v>
      </c>
      <c r="G11" s="76">
        <v>1.93</v>
      </c>
      <c r="H11" s="76">
        <v>16.8</v>
      </c>
      <c r="I11" s="153">
        <f t="shared" si="0"/>
        <v>98.82</v>
      </c>
    </row>
    <row r="12" spans="1:9" ht="29.25" x14ac:dyDescent="0.25">
      <c r="A12" s="70">
        <v>560026</v>
      </c>
      <c r="B12" s="71" t="s">
        <v>90</v>
      </c>
      <c r="C12" s="152">
        <v>0.85</v>
      </c>
      <c r="D12" s="76">
        <v>5</v>
      </c>
      <c r="E12" s="76">
        <v>3.99</v>
      </c>
      <c r="F12" s="76">
        <v>0.81</v>
      </c>
      <c r="G12" s="76">
        <v>0.83</v>
      </c>
      <c r="H12" s="76">
        <v>11.48</v>
      </c>
      <c r="I12" s="153">
        <f t="shared" si="0"/>
        <v>67.53</v>
      </c>
    </row>
    <row r="13" spans="1:9" ht="15" x14ac:dyDescent="0.25">
      <c r="A13" s="70">
        <v>560032</v>
      </c>
      <c r="B13" s="71" t="s">
        <v>91</v>
      </c>
      <c r="C13" s="152">
        <v>0</v>
      </c>
      <c r="D13" s="76">
        <v>5</v>
      </c>
      <c r="E13" s="76">
        <v>4.32</v>
      </c>
      <c r="F13" s="76">
        <v>0</v>
      </c>
      <c r="G13" s="76">
        <v>0.65</v>
      </c>
      <c r="H13" s="76">
        <v>9.9700000000000006</v>
      </c>
      <c r="I13" s="153">
        <f t="shared" si="0"/>
        <v>58.65</v>
      </c>
    </row>
    <row r="14" spans="1:9" ht="15" x14ac:dyDescent="0.25">
      <c r="A14" s="70">
        <v>560033</v>
      </c>
      <c r="B14" s="71" t="s">
        <v>92</v>
      </c>
      <c r="C14" s="152">
        <v>4.6399999999999997</v>
      </c>
      <c r="D14" s="76">
        <v>5</v>
      </c>
      <c r="E14" s="76">
        <v>0</v>
      </c>
      <c r="F14" s="76">
        <v>0</v>
      </c>
      <c r="G14" s="76">
        <v>0.92</v>
      </c>
      <c r="H14" s="76">
        <v>10.56</v>
      </c>
      <c r="I14" s="153">
        <f t="shared" si="0"/>
        <v>62.12</v>
      </c>
    </row>
    <row r="15" spans="1:9" ht="15" x14ac:dyDescent="0.25">
      <c r="A15" s="70">
        <v>560034</v>
      </c>
      <c r="B15" s="71" t="s">
        <v>93</v>
      </c>
      <c r="C15" s="152">
        <v>5</v>
      </c>
      <c r="D15" s="76">
        <v>5</v>
      </c>
      <c r="E15" s="76">
        <v>4.6900000000000004</v>
      </c>
      <c r="F15" s="76">
        <v>0</v>
      </c>
      <c r="G15" s="76">
        <v>0</v>
      </c>
      <c r="H15" s="76">
        <v>14.69</v>
      </c>
      <c r="I15" s="153">
        <f t="shared" si="0"/>
        <v>86.41</v>
      </c>
    </row>
    <row r="16" spans="1:9" ht="15" x14ac:dyDescent="0.25">
      <c r="A16" s="70">
        <v>560035</v>
      </c>
      <c r="B16" s="71" t="s">
        <v>94</v>
      </c>
      <c r="C16" s="152">
        <v>3.97</v>
      </c>
      <c r="D16" s="76">
        <v>5</v>
      </c>
      <c r="E16" s="76">
        <v>0</v>
      </c>
      <c r="F16" s="76">
        <v>3.89</v>
      </c>
      <c r="G16" s="76">
        <v>0.36</v>
      </c>
      <c r="H16" s="76">
        <v>13.22</v>
      </c>
      <c r="I16" s="153">
        <f t="shared" si="0"/>
        <v>77.760000000000005</v>
      </c>
    </row>
    <row r="17" spans="1:9" ht="15" x14ac:dyDescent="0.25">
      <c r="A17" s="70">
        <v>560036</v>
      </c>
      <c r="B17" s="71" t="s">
        <v>95</v>
      </c>
      <c r="C17" s="152">
        <v>0.87</v>
      </c>
      <c r="D17" s="76">
        <v>0.9</v>
      </c>
      <c r="E17" s="76">
        <v>3.67</v>
      </c>
      <c r="F17" s="76">
        <v>0.81</v>
      </c>
      <c r="G17" s="76">
        <v>0.93</v>
      </c>
      <c r="H17" s="76">
        <v>7.18</v>
      </c>
      <c r="I17" s="153">
        <f t="shared" si="0"/>
        <v>42.24</v>
      </c>
    </row>
    <row r="18" spans="1:9" ht="29.25" x14ac:dyDescent="0.25">
      <c r="A18" s="70">
        <v>560041</v>
      </c>
      <c r="B18" s="71" t="s">
        <v>96</v>
      </c>
      <c r="C18" s="152">
        <v>4.66</v>
      </c>
      <c r="D18" s="76">
        <v>4.63</v>
      </c>
      <c r="E18" s="76">
        <v>0</v>
      </c>
      <c r="F18" s="76">
        <v>4.21</v>
      </c>
      <c r="G18" s="76">
        <v>0.49</v>
      </c>
      <c r="H18" s="76">
        <v>13.99</v>
      </c>
      <c r="I18" s="153">
        <f t="shared" si="0"/>
        <v>82.29</v>
      </c>
    </row>
    <row r="19" spans="1:9" ht="15" x14ac:dyDescent="0.25">
      <c r="A19" s="70">
        <v>560043</v>
      </c>
      <c r="B19" s="71" t="s">
        <v>97</v>
      </c>
      <c r="C19" s="152">
        <v>4.58</v>
      </c>
      <c r="D19" s="76">
        <v>5</v>
      </c>
      <c r="E19" s="76">
        <v>2.58</v>
      </c>
      <c r="F19" s="76">
        <v>0.64</v>
      </c>
      <c r="G19" s="76">
        <v>0.38</v>
      </c>
      <c r="H19" s="76">
        <v>13.18</v>
      </c>
      <c r="I19" s="153">
        <f t="shared" si="0"/>
        <v>77.53</v>
      </c>
    </row>
    <row r="20" spans="1:9" ht="15" x14ac:dyDescent="0.25">
      <c r="A20" s="70">
        <v>560045</v>
      </c>
      <c r="B20" s="71" t="s">
        <v>98</v>
      </c>
      <c r="C20" s="152">
        <v>5</v>
      </c>
      <c r="D20" s="76">
        <v>5</v>
      </c>
      <c r="E20" s="76">
        <v>3.01</v>
      </c>
      <c r="F20" s="76">
        <v>1.01</v>
      </c>
      <c r="G20" s="76">
        <v>0.06</v>
      </c>
      <c r="H20" s="76">
        <v>14.08</v>
      </c>
      <c r="I20" s="153">
        <f t="shared" si="0"/>
        <v>82.82</v>
      </c>
    </row>
    <row r="21" spans="1:9" ht="15" x14ac:dyDescent="0.25">
      <c r="A21" s="70">
        <v>560047</v>
      </c>
      <c r="B21" s="71" t="s">
        <v>99</v>
      </c>
      <c r="C21" s="152">
        <v>5</v>
      </c>
      <c r="D21" s="76">
        <v>2.86</v>
      </c>
      <c r="E21" s="76">
        <v>2.88</v>
      </c>
      <c r="F21" s="76">
        <v>0.92</v>
      </c>
      <c r="G21" s="76">
        <v>0.18</v>
      </c>
      <c r="H21" s="76">
        <v>11.84</v>
      </c>
      <c r="I21" s="153">
        <f t="shared" si="0"/>
        <v>69.650000000000006</v>
      </c>
    </row>
    <row r="22" spans="1:9" ht="15" x14ac:dyDescent="0.25">
      <c r="A22" s="70">
        <v>560049</v>
      </c>
      <c r="B22" s="71" t="s">
        <v>100</v>
      </c>
      <c r="C22" s="152">
        <v>3.92</v>
      </c>
      <c r="D22" s="76">
        <v>1.34</v>
      </c>
      <c r="E22" s="76">
        <v>0</v>
      </c>
      <c r="F22" s="76">
        <v>1.02</v>
      </c>
      <c r="G22" s="76">
        <v>1.1499999999999999</v>
      </c>
      <c r="H22" s="76">
        <v>7.43</v>
      </c>
      <c r="I22" s="153">
        <f t="shared" si="0"/>
        <v>43.71</v>
      </c>
    </row>
    <row r="23" spans="1:9" ht="15" x14ac:dyDescent="0.25">
      <c r="A23" s="70">
        <v>560050</v>
      </c>
      <c r="B23" s="71" t="s">
        <v>101</v>
      </c>
      <c r="C23" s="152">
        <v>5</v>
      </c>
      <c r="D23" s="76">
        <v>4.8</v>
      </c>
      <c r="E23" s="76">
        <v>3.48</v>
      </c>
      <c r="F23" s="76">
        <v>0.95</v>
      </c>
      <c r="G23" s="76">
        <v>0.47</v>
      </c>
      <c r="H23" s="76">
        <v>14.7</v>
      </c>
      <c r="I23" s="153">
        <f t="shared" si="0"/>
        <v>86.47</v>
      </c>
    </row>
    <row r="24" spans="1:9" ht="15" x14ac:dyDescent="0.25">
      <c r="A24" s="70">
        <v>560051</v>
      </c>
      <c r="B24" s="71" t="s">
        <v>102</v>
      </c>
      <c r="C24" s="152">
        <v>5</v>
      </c>
      <c r="D24" s="76">
        <v>2.5099999999999998</v>
      </c>
      <c r="E24" s="76">
        <v>3.08</v>
      </c>
      <c r="F24" s="76">
        <v>0.81</v>
      </c>
      <c r="G24" s="76">
        <v>0.34</v>
      </c>
      <c r="H24" s="76">
        <v>11.74</v>
      </c>
      <c r="I24" s="153">
        <f t="shared" si="0"/>
        <v>69.06</v>
      </c>
    </row>
    <row r="25" spans="1:9" ht="15" x14ac:dyDescent="0.25">
      <c r="A25" s="70">
        <v>560052</v>
      </c>
      <c r="B25" s="71" t="s">
        <v>103</v>
      </c>
      <c r="C25" s="152">
        <v>4.25</v>
      </c>
      <c r="D25" s="76">
        <v>5</v>
      </c>
      <c r="E25" s="76">
        <v>3.31</v>
      </c>
      <c r="F25" s="76">
        <v>0.91</v>
      </c>
      <c r="G25" s="76">
        <v>0.48</v>
      </c>
      <c r="H25" s="76">
        <v>13.95</v>
      </c>
      <c r="I25" s="153">
        <f t="shared" si="0"/>
        <v>82.06</v>
      </c>
    </row>
    <row r="26" spans="1:9" ht="15" x14ac:dyDescent="0.25">
      <c r="A26" s="70">
        <v>560053</v>
      </c>
      <c r="B26" s="71" t="s">
        <v>104</v>
      </c>
      <c r="C26" s="152">
        <v>2.92</v>
      </c>
      <c r="D26" s="76">
        <v>5</v>
      </c>
      <c r="E26" s="76">
        <v>2.79</v>
      </c>
      <c r="F26" s="76">
        <v>0.9</v>
      </c>
      <c r="G26" s="76">
        <v>0.22</v>
      </c>
      <c r="H26" s="76">
        <v>11.83</v>
      </c>
      <c r="I26" s="153">
        <f t="shared" si="0"/>
        <v>69.59</v>
      </c>
    </row>
    <row r="27" spans="1:9" ht="15" x14ac:dyDescent="0.25">
      <c r="A27" s="70">
        <v>560054</v>
      </c>
      <c r="B27" s="71" t="s">
        <v>105</v>
      </c>
      <c r="C27" s="152">
        <v>3.93</v>
      </c>
      <c r="D27" s="76">
        <v>5</v>
      </c>
      <c r="E27" s="76">
        <v>2.39</v>
      </c>
      <c r="F27" s="76">
        <v>0.67</v>
      </c>
      <c r="G27" s="76">
        <v>0.2</v>
      </c>
      <c r="H27" s="76">
        <v>12.19</v>
      </c>
      <c r="I27" s="153">
        <f t="shared" si="0"/>
        <v>71.709999999999994</v>
      </c>
    </row>
    <row r="28" spans="1:9" ht="29.25" x14ac:dyDescent="0.25">
      <c r="A28" s="70">
        <v>560055</v>
      </c>
      <c r="B28" s="71" t="s">
        <v>106</v>
      </c>
      <c r="C28" s="152">
        <v>4.6500000000000004</v>
      </c>
      <c r="D28" s="76">
        <v>5</v>
      </c>
      <c r="E28" s="76">
        <v>2.76</v>
      </c>
      <c r="F28" s="76">
        <v>0.82</v>
      </c>
      <c r="G28" s="76">
        <v>0.62</v>
      </c>
      <c r="H28" s="76">
        <v>13.85</v>
      </c>
      <c r="I28" s="153">
        <f t="shared" si="0"/>
        <v>81.47</v>
      </c>
    </row>
    <row r="29" spans="1:9" ht="15" x14ac:dyDescent="0.25">
      <c r="A29" s="70">
        <v>560056</v>
      </c>
      <c r="B29" s="71" t="s">
        <v>107</v>
      </c>
      <c r="C29" s="152">
        <v>4.8499999999999996</v>
      </c>
      <c r="D29" s="76">
        <v>0.9</v>
      </c>
      <c r="E29" s="76">
        <v>3.54</v>
      </c>
      <c r="F29" s="76">
        <v>0.69</v>
      </c>
      <c r="G29" s="76">
        <v>0.33</v>
      </c>
      <c r="H29" s="76">
        <v>10.31</v>
      </c>
      <c r="I29" s="153">
        <f t="shared" si="0"/>
        <v>60.65</v>
      </c>
    </row>
    <row r="30" spans="1:9" ht="15" x14ac:dyDescent="0.25">
      <c r="A30" s="70">
        <v>560057</v>
      </c>
      <c r="B30" s="71" t="s">
        <v>108</v>
      </c>
      <c r="C30" s="152">
        <v>5</v>
      </c>
      <c r="D30" s="76">
        <v>5</v>
      </c>
      <c r="E30" s="76">
        <v>3.43</v>
      </c>
      <c r="F30" s="76">
        <v>0.95</v>
      </c>
      <c r="G30" s="76">
        <v>0.81</v>
      </c>
      <c r="H30" s="76">
        <v>15.19</v>
      </c>
      <c r="I30" s="153">
        <f t="shared" si="0"/>
        <v>89.35</v>
      </c>
    </row>
    <row r="31" spans="1:9" ht="15" x14ac:dyDescent="0.25">
      <c r="A31" s="70">
        <v>560058</v>
      </c>
      <c r="B31" s="71" t="s">
        <v>109</v>
      </c>
      <c r="C31" s="152">
        <v>4.47</v>
      </c>
      <c r="D31" s="76">
        <v>1.1000000000000001</v>
      </c>
      <c r="E31" s="76">
        <v>0</v>
      </c>
      <c r="F31" s="76">
        <v>0.92</v>
      </c>
      <c r="G31" s="76">
        <v>7.0000000000000007E-2</v>
      </c>
      <c r="H31" s="76">
        <v>6.56</v>
      </c>
      <c r="I31" s="153">
        <f t="shared" si="0"/>
        <v>38.590000000000003</v>
      </c>
    </row>
    <row r="32" spans="1:9" ht="15" x14ac:dyDescent="0.25">
      <c r="A32" s="70">
        <v>560059</v>
      </c>
      <c r="B32" s="71" t="s">
        <v>110</v>
      </c>
      <c r="C32" s="152">
        <v>3.99</v>
      </c>
      <c r="D32" s="76">
        <v>5</v>
      </c>
      <c r="E32" s="76">
        <v>3.66</v>
      </c>
      <c r="F32" s="76">
        <v>0.94</v>
      </c>
      <c r="G32" s="76">
        <v>0.63</v>
      </c>
      <c r="H32" s="76">
        <v>14.22</v>
      </c>
      <c r="I32" s="153">
        <f t="shared" si="0"/>
        <v>83.65</v>
      </c>
    </row>
    <row r="33" spans="1:9" ht="15" x14ac:dyDescent="0.25">
      <c r="A33" s="70">
        <v>560060</v>
      </c>
      <c r="B33" s="71" t="s">
        <v>111</v>
      </c>
      <c r="C33" s="152">
        <v>4.5599999999999996</v>
      </c>
      <c r="D33" s="76">
        <v>5</v>
      </c>
      <c r="E33" s="76">
        <v>2.77</v>
      </c>
      <c r="F33" s="76">
        <v>0.86</v>
      </c>
      <c r="G33" s="76">
        <v>0.2</v>
      </c>
      <c r="H33" s="76">
        <v>13.39</v>
      </c>
      <c r="I33" s="153">
        <f t="shared" si="0"/>
        <v>78.760000000000005</v>
      </c>
    </row>
    <row r="34" spans="1:9" ht="15" x14ac:dyDescent="0.25">
      <c r="A34" s="70">
        <v>560061</v>
      </c>
      <c r="B34" s="71" t="s">
        <v>112</v>
      </c>
      <c r="C34" s="152">
        <v>3.82</v>
      </c>
      <c r="D34" s="76">
        <v>5</v>
      </c>
      <c r="E34" s="76">
        <v>2.5299999999999998</v>
      </c>
      <c r="F34" s="76">
        <v>0.92</v>
      </c>
      <c r="G34" s="76">
        <v>0.09</v>
      </c>
      <c r="H34" s="76">
        <v>12.36</v>
      </c>
      <c r="I34" s="153">
        <f t="shared" si="0"/>
        <v>72.709999999999994</v>
      </c>
    </row>
    <row r="35" spans="1:9" ht="15" x14ac:dyDescent="0.25">
      <c r="A35" s="70">
        <v>560062</v>
      </c>
      <c r="B35" s="71" t="s">
        <v>113</v>
      </c>
      <c r="C35" s="152">
        <v>2.21</v>
      </c>
      <c r="D35" s="76">
        <v>5</v>
      </c>
      <c r="E35" s="76">
        <v>2.21</v>
      </c>
      <c r="F35" s="76">
        <v>0.42</v>
      </c>
      <c r="G35" s="76">
        <v>0.05</v>
      </c>
      <c r="H35" s="76">
        <v>9.89</v>
      </c>
      <c r="I35" s="153">
        <f t="shared" si="0"/>
        <v>58.18</v>
      </c>
    </row>
    <row r="36" spans="1:9" ht="29.25" x14ac:dyDescent="0.25">
      <c r="A36" s="70">
        <v>560063</v>
      </c>
      <c r="B36" s="71" t="s">
        <v>114</v>
      </c>
      <c r="C36" s="152">
        <v>3.38</v>
      </c>
      <c r="D36" s="76">
        <v>5</v>
      </c>
      <c r="E36" s="76">
        <v>2.76</v>
      </c>
      <c r="F36" s="76">
        <v>0.91</v>
      </c>
      <c r="G36" s="76">
        <v>0.14000000000000001</v>
      </c>
      <c r="H36" s="76">
        <v>12.19</v>
      </c>
      <c r="I36" s="153">
        <f t="shared" si="0"/>
        <v>71.709999999999994</v>
      </c>
    </row>
    <row r="37" spans="1:9" ht="15" x14ac:dyDescent="0.25">
      <c r="A37" s="70">
        <v>560064</v>
      </c>
      <c r="B37" s="71" t="s">
        <v>115</v>
      </c>
      <c r="C37" s="152">
        <v>5</v>
      </c>
      <c r="D37" s="76">
        <v>1.1499999999999999</v>
      </c>
      <c r="E37" s="76">
        <v>2.36</v>
      </c>
      <c r="F37" s="76">
        <v>1.04</v>
      </c>
      <c r="G37" s="76">
        <v>1.92</v>
      </c>
      <c r="H37" s="76">
        <v>11.47</v>
      </c>
      <c r="I37" s="153">
        <f t="shared" si="0"/>
        <v>67.47</v>
      </c>
    </row>
    <row r="38" spans="1:9" ht="15" x14ac:dyDescent="0.25">
      <c r="A38" s="70">
        <v>560065</v>
      </c>
      <c r="B38" s="71" t="s">
        <v>116</v>
      </c>
      <c r="C38" s="152">
        <v>5</v>
      </c>
      <c r="D38" s="76">
        <v>5</v>
      </c>
      <c r="E38" s="76">
        <v>3.61</v>
      </c>
      <c r="F38" s="76">
        <v>0.77</v>
      </c>
      <c r="G38" s="76">
        <v>7.0000000000000007E-2</v>
      </c>
      <c r="H38" s="76">
        <v>14.45</v>
      </c>
      <c r="I38" s="153">
        <f t="shared" si="0"/>
        <v>85</v>
      </c>
    </row>
    <row r="39" spans="1:9" ht="15" x14ac:dyDescent="0.25">
      <c r="A39" s="70">
        <v>560066</v>
      </c>
      <c r="B39" s="71" t="s">
        <v>117</v>
      </c>
      <c r="C39" s="152">
        <v>4.9400000000000004</v>
      </c>
      <c r="D39" s="76">
        <v>4.59</v>
      </c>
      <c r="E39" s="76">
        <v>2.44</v>
      </c>
      <c r="F39" s="76">
        <v>0.92</v>
      </c>
      <c r="G39" s="76">
        <v>0.91</v>
      </c>
      <c r="H39" s="76">
        <v>13.8</v>
      </c>
      <c r="I39" s="153">
        <f t="shared" si="0"/>
        <v>81.180000000000007</v>
      </c>
    </row>
    <row r="40" spans="1:9" ht="15" x14ac:dyDescent="0.25">
      <c r="A40" s="70">
        <v>560067</v>
      </c>
      <c r="B40" s="71" t="s">
        <v>118</v>
      </c>
      <c r="C40" s="152">
        <v>3.69</v>
      </c>
      <c r="D40" s="76">
        <v>5</v>
      </c>
      <c r="E40" s="76">
        <v>3.38</v>
      </c>
      <c r="F40" s="76">
        <v>1.08</v>
      </c>
      <c r="G40" s="76">
        <v>0.23</v>
      </c>
      <c r="H40" s="76">
        <v>13.38</v>
      </c>
      <c r="I40" s="153">
        <f t="shared" si="0"/>
        <v>78.709999999999994</v>
      </c>
    </row>
    <row r="41" spans="1:9" ht="29.25" x14ac:dyDescent="0.25">
      <c r="A41" s="70">
        <v>560068</v>
      </c>
      <c r="B41" s="71" t="s">
        <v>119</v>
      </c>
      <c r="C41" s="152">
        <v>3.63</v>
      </c>
      <c r="D41" s="76">
        <v>5</v>
      </c>
      <c r="E41" s="76">
        <v>3</v>
      </c>
      <c r="F41" s="76">
        <v>0.8</v>
      </c>
      <c r="G41" s="76">
        <v>0.19</v>
      </c>
      <c r="H41" s="76">
        <v>12.62</v>
      </c>
      <c r="I41" s="153">
        <f t="shared" si="0"/>
        <v>74.239999999999995</v>
      </c>
    </row>
    <row r="42" spans="1:9" ht="15" x14ac:dyDescent="0.25">
      <c r="A42" s="70">
        <v>560069</v>
      </c>
      <c r="B42" s="71" t="s">
        <v>120</v>
      </c>
      <c r="C42" s="152">
        <v>5</v>
      </c>
      <c r="D42" s="76">
        <v>5</v>
      </c>
      <c r="E42" s="76">
        <v>3.45</v>
      </c>
      <c r="F42" s="76">
        <v>0.98</v>
      </c>
      <c r="G42" s="76">
        <v>0.26</v>
      </c>
      <c r="H42" s="76">
        <v>14.69</v>
      </c>
      <c r="I42" s="153">
        <f t="shared" si="0"/>
        <v>86.41</v>
      </c>
    </row>
    <row r="43" spans="1:9" ht="15" x14ac:dyDescent="0.25">
      <c r="A43" s="70">
        <v>560070</v>
      </c>
      <c r="B43" s="71" t="s">
        <v>121</v>
      </c>
      <c r="C43" s="152">
        <v>5</v>
      </c>
      <c r="D43" s="76">
        <v>5</v>
      </c>
      <c r="E43" s="76">
        <v>3.23</v>
      </c>
      <c r="F43" s="76">
        <v>1.2</v>
      </c>
      <c r="G43" s="76">
        <v>1.0900000000000001</v>
      </c>
      <c r="H43" s="76">
        <v>15.52</v>
      </c>
      <c r="I43" s="153">
        <f t="shared" si="0"/>
        <v>91.29</v>
      </c>
    </row>
    <row r="44" spans="1:9" ht="15" x14ac:dyDescent="0.25">
      <c r="A44" s="70">
        <v>560071</v>
      </c>
      <c r="B44" s="71" t="s">
        <v>122</v>
      </c>
      <c r="C44" s="152">
        <v>2.92</v>
      </c>
      <c r="D44" s="76">
        <v>5</v>
      </c>
      <c r="E44" s="76">
        <v>2.81</v>
      </c>
      <c r="F44" s="76">
        <v>1</v>
      </c>
      <c r="G44" s="76">
        <v>0.15</v>
      </c>
      <c r="H44" s="76">
        <v>11.88</v>
      </c>
      <c r="I44" s="153">
        <f t="shared" si="0"/>
        <v>69.88</v>
      </c>
    </row>
    <row r="45" spans="1:9" ht="15" x14ac:dyDescent="0.25">
      <c r="A45" s="70">
        <v>560072</v>
      </c>
      <c r="B45" s="71" t="s">
        <v>123</v>
      </c>
      <c r="C45" s="152">
        <v>1.05</v>
      </c>
      <c r="D45" s="76">
        <v>5</v>
      </c>
      <c r="E45" s="76">
        <v>3.33</v>
      </c>
      <c r="F45" s="76">
        <v>0.95</v>
      </c>
      <c r="G45" s="76">
        <v>0.45</v>
      </c>
      <c r="H45" s="76">
        <v>10.78</v>
      </c>
      <c r="I45" s="153">
        <f t="shared" si="0"/>
        <v>63.41</v>
      </c>
    </row>
    <row r="46" spans="1:9" ht="15" x14ac:dyDescent="0.25">
      <c r="A46" s="70">
        <v>560073</v>
      </c>
      <c r="B46" s="71" t="s">
        <v>124</v>
      </c>
      <c r="C46" s="152">
        <v>4.82</v>
      </c>
      <c r="D46" s="76">
        <v>5</v>
      </c>
      <c r="E46" s="76">
        <v>3.61</v>
      </c>
      <c r="F46" s="76">
        <v>0.49</v>
      </c>
      <c r="G46" s="76">
        <v>0.52</v>
      </c>
      <c r="H46" s="76">
        <v>14.44</v>
      </c>
      <c r="I46" s="153">
        <f t="shared" si="0"/>
        <v>84.94</v>
      </c>
    </row>
    <row r="47" spans="1:9" ht="15" x14ac:dyDescent="0.25">
      <c r="A47" s="70">
        <v>560074</v>
      </c>
      <c r="B47" s="71" t="s">
        <v>125</v>
      </c>
      <c r="C47" s="152">
        <v>3.51</v>
      </c>
      <c r="D47" s="76">
        <v>5</v>
      </c>
      <c r="E47" s="76">
        <v>2.73</v>
      </c>
      <c r="F47" s="76">
        <v>1.03</v>
      </c>
      <c r="G47" s="76">
        <v>0.24</v>
      </c>
      <c r="H47" s="76">
        <v>12.51</v>
      </c>
      <c r="I47" s="153">
        <f t="shared" si="0"/>
        <v>73.59</v>
      </c>
    </row>
    <row r="48" spans="1:9" ht="15" x14ac:dyDescent="0.25">
      <c r="A48" s="70">
        <v>560075</v>
      </c>
      <c r="B48" s="71" t="s">
        <v>126</v>
      </c>
      <c r="C48" s="152">
        <v>4.79</v>
      </c>
      <c r="D48" s="76">
        <v>5</v>
      </c>
      <c r="E48" s="76">
        <v>3.72</v>
      </c>
      <c r="F48" s="76">
        <v>1.1499999999999999</v>
      </c>
      <c r="G48" s="76">
        <v>1.33</v>
      </c>
      <c r="H48" s="76">
        <v>15.99</v>
      </c>
      <c r="I48" s="153">
        <f t="shared" si="0"/>
        <v>94.06</v>
      </c>
    </row>
    <row r="49" spans="1:9" ht="15" x14ac:dyDescent="0.25">
      <c r="A49" s="70">
        <v>560076</v>
      </c>
      <c r="B49" s="71" t="s">
        <v>127</v>
      </c>
      <c r="C49" s="152">
        <v>2.67</v>
      </c>
      <c r="D49" s="76">
        <v>5</v>
      </c>
      <c r="E49" s="76">
        <v>2.74</v>
      </c>
      <c r="F49" s="76">
        <v>0.64</v>
      </c>
      <c r="G49" s="76">
        <v>0.27</v>
      </c>
      <c r="H49" s="76">
        <v>11.32</v>
      </c>
      <c r="I49" s="153">
        <f t="shared" si="0"/>
        <v>66.59</v>
      </c>
    </row>
    <row r="50" spans="1:9" ht="15" x14ac:dyDescent="0.25">
      <c r="A50" s="70">
        <v>560077</v>
      </c>
      <c r="B50" s="71" t="s">
        <v>128</v>
      </c>
      <c r="C50" s="152">
        <v>4.8600000000000003</v>
      </c>
      <c r="D50" s="76">
        <v>5</v>
      </c>
      <c r="E50" s="76">
        <v>3.13</v>
      </c>
      <c r="F50" s="76">
        <v>0.81</v>
      </c>
      <c r="G50" s="76">
        <v>0.56999999999999995</v>
      </c>
      <c r="H50" s="76">
        <v>14.37</v>
      </c>
      <c r="I50" s="153">
        <f t="shared" si="0"/>
        <v>84.53</v>
      </c>
    </row>
    <row r="51" spans="1:9" ht="15" x14ac:dyDescent="0.25">
      <c r="A51" s="70">
        <v>560078</v>
      </c>
      <c r="B51" s="71" t="s">
        <v>129</v>
      </c>
      <c r="C51" s="152">
        <v>2.9</v>
      </c>
      <c r="D51" s="76">
        <v>4.21</v>
      </c>
      <c r="E51" s="76">
        <v>2.42</v>
      </c>
      <c r="F51" s="76">
        <v>0.54</v>
      </c>
      <c r="G51" s="76">
        <v>0.14000000000000001</v>
      </c>
      <c r="H51" s="76">
        <v>10.210000000000001</v>
      </c>
      <c r="I51" s="153">
        <f t="shared" si="0"/>
        <v>60.06</v>
      </c>
    </row>
    <row r="52" spans="1:9" ht="15" x14ac:dyDescent="0.25">
      <c r="A52" s="70">
        <v>560079</v>
      </c>
      <c r="B52" s="71" t="s">
        <v>130</v>
      </c>
      <c r="C52" s="152">
        <v>1.1000000000000001</v>
      </c>
      <c r="D52" s="76">
        <v>5</v>
      </c>
      <c r="E52" s="76">
        <v>0</v>
      </c>
      <c r="F52" s="76">
        <v>0.91</v>
      </c>
      <c r="G52" s="76">
        <v>0.76</v>
      </c>
      <c r="H52" s="76">
        <v>7.77</v>
      </c>
      <c r="I52" s="153">
        <f t="shared" si="0"/>
        <v>45.71</v>
      </c>
    </row>
    <row r="53" spans="1:9" ht="15" x14ac:dyDescent="0.25">
      <c r="A53" s="70">
        <v>560080</v>
      </c>
      <c r="B53" s="71" t="s">
        <v>131</v>
      </c>
      <c r="C53" s="152">
        <v>3.57</v>
      </c>
      <c r="D53" s="76">
        <v>5</v>
      </c>
      <c r="E53" s="76">
        <v>3.16</v>
      </c>
      <c r="F53" s="76">
        <v>0.88</v>
      </c>
      <c r="G53" s="76">
        <v>0</v>
      </c>
      <c r="H53" s="76">
        <v>12.61</v>
      </c>
      <c r="I53" s="153">
        <f t="shared" si="0"/>
        <v>74.180000000000007</v>
      </c>
    </row>
    <row r="54" spans="1:9" ht="15" x14ac:dyDescent="0.25">
      <c r="A54" s="70">
        <v>560081</v>
      </c>
      <c r="B54" s="71" t="s">
        <v>132</v>
      </c>
      <c r="C54" s="152">
        <v>3.52</v>
      </c>
      <c r="D54" s="76">
        <v>5</v>
      </c>
      <c r="E54" s="76">
        <v>2.94</v>
      </c>
      <c r="F54" s="76">
        <v>0.68</v>
      </c>
      <c r="G54" s="76">
        <v>0.33</v>
      </c>
      <c r="H54" s="76">
        <v>12.47</v>
      </c>
      <c r="I54" s="153">
        <f t="shared" si="0"/>
        <v>73.349999999999994</v>
      </c>
    </row>
    <row r="55" spans="1:9" ht="15" x14ac:dyDescent="0.25">
      <c r="A55" s="70">
        <v>560082</v>
      </c>
      <c r="B55" s="71" t="s">
        <v>133</v>
      </c>
      <c r="C55" s="152">
        <v>4.46</v>
      </c>
      <c r="D55" s="76">
        <v>4.9000000000000004</v>
      </c>
      <c r="E55" s="76">
        <v>2.79</v>
      </c>
      <c r="F55" s="76">
        <v>0.78</v>
      </c>
      <c r="G55" s="76">
        <v>0.09</v>
      </c>
      <c r="H55" s="76">
        <v>13.02</v>
      </c>
      <c r="I55" s="153">
        <f t="shared" si="0"/>
        <v>76.59</v>
      </c>
    </row>
    <row r="56" spans="1:9" ht="15" x14ac:dyDescent="0.25">
      <c r="A56" s="70">
        <v>560083</v>
      </c>
      <c r="B56" s="71" t="s">
        <v>134</v>
      </c>
      <c r="C56" s="152">
        <v>4.71</v>
      </c>
      <c r="D56" s="76">
        <v>4.0199999999999996</v>
      </c>
      <c r="E56" s="76">
        <v>2.04</v>
      </c>
      <c r="F56" s="76">
        <v>0.78</v>
      </c>
      <c r="G56" s="76">
        <v>0.06</v>
      </c>
      <c r="H56" s="76">
        <v>11.61</v>
      </c>
      <c r="I56" s="153">
        <f t="shared" si="0"/>
        <v>68.290000000000006</v>
      </c>
    </row>
    <row r="57" spans="1:9" ht="15" x14ac:dyDescent="0.25">
      <c r="A57" s="70">
        <v>560084</v>
      </c>
      <c r="B57" s="71" t="s">
        <v>135</v>
      </c>
      <c r="C57" s="152">
        <v>3.13</v>
      </c>
      <c r="D57" s="76">
        <v>5</v>
      </c>
      <c r="E57" s="76">
        <v>2.75</v>
      </c>
      <c r="F57" s="76">
        <v>0.56000000000000005</v>
      </c>
      <c r="G57" s="76">
        <v>0.36</v>
      </c>
      <c r="H57" s="76">
        <v>11.8</v>
      </c>
      <c r="I57" s="153">
        <f t="shared" si="0"/>
        <v>69.41</v>
      </c>
    </row>
    <row r="58" spans="1:9" ht="29.25" x14ac:dyDescent="0.25">
      <c r="A58" s="70">
        <v>560085</v>
      </c>
      <c r="B58" s="71" t="s">
        <v>136</v>
      </c>
      <c r="C58" s="152">
        <v>3.5</v>
      </c>
      <c r="D58" s="76">
        <v>4.87</v>
      </c>
      <c r="E58" s="76">
        <v>3.22</v>
      </c>
      <c r="F58" s="76">
        <v>0</v>
      </c>
      <c r="G58" s="76">
        <v>0.45</v>
      </c>
      <c r="H58" s="76">
        <v>12.04</v>
      </c>
      <c r="I58" s="153">
        <f t="shared" si="0"/>
        <v>70.819999999999993</v>
      </c>
    </row>
    <row r="59" spans="1:9" ht="29.25" x14ac:dyDescent="0.25">
      <c r="A59" s="70">
        <v>560086</v>
      </c>
      <c r="B59" s="71" t="s">
        <v>137</v>
      </c>
      <c r="C59" s="152">
        <v>4.93</v>
      </c>
      <c r="D59" s="76">
        <v>5</v>
      </c>
      <c r="E59" s="76">
        <v>3.99</v>
      </c>
      <c r="F59" s="76">
        <v>0.13</v>
      </c>
      <c r="G59" s="76">
        <v>0.6</v>
      </c>
      <c r="H59" s="76">
        <v>14.65</v>
      </c>
      <c r="I59" s="153">
        <f t="shared" si="0"/>
        <v>86.18</v>
      </c>
    </row>
    <row r="60" spans="1:9" ht="29.25" x14ac:dyDescent="0.25">
      <c r="A60" s="70">
        <v>560087</v>
      </c>
      <c r="B60" s="71" t="s">
        <v>138</v>
      </c>
      <c r="C60" s="152">
        <v>4.4400000000000004</v>
      </c>
      <c r="D60" s="76">
        <v>2.09</v>
      </c>
      <c r="E60" s="76">
        <v>2.57</v>
      </c>
      <c r="F60" s="76">
        <v>0</v>
      </c>
      <c r="G60" s="76">
        <v>0.4</v>
      </c>
      <c r="H60" s="76">
        <v>9.5</v>
      </c>
      <c r="I60" s="153">
        <f t="shared" si="0"/>
        <v>55.88</v>
      </c>
    </row>
    <row r="61" spans="1:9" ht="29.25" x14ac:dyDescent="0.25">
      <c r="A61" s="70">
        <v>560088</v>
      </c>
      <c r="B61" s="71" t="s">
        <v>139</v>
      </c>
      <c r="C61" s="152">
        <v>3.15</v>
      </c>
      <c r="D61" s="76">
        <v>5</v>
      </c>
      <c r="E61" s="76">
        <v>3.14</v>
      </c>
      <c r="F61" s="76">
        <v>0</v>
      </c>
      <c r="G61" s="76">
        <v>0.25</v>
      </c>
      <c r="H61" s="76">
        <v>11.54</v>
      </c>
      <c r="I61" s="153">
        <f t="shared" si="0"/>
        <v>67.88</v>
      </c>
    </row>
    <row r="62" spans="1:9" ht="43.5" x14ac:dyDescent="0.25">
      <c r="A62" s="70">
        <v>560089</v>
      </c>
      <c r="B62" s="71" t="s">
        <v>140</v>
      </c>
      <c r="C62" s="152">
        <v>5</v>
      </c>
      <c r="D62" s="76">
        <v>0.5</v>
      </c>
      <c r="E62" s="76">
        <v>4.55</v>
      </c>
      <c r="F62" s="76">
        <v>0</v>
      </c>
      <c r="G62" s="76">
        <v>0.43</v>
      </c>
      <c r="H62" s="76">
        <v>10.48</v>
      </c>
      <c r="I62" s="153">
        <f t="shared" si="0"/>
        <v>61.65</v>
      </c>
    </row>
    <row r="63" spans="1:9" ht="29.25" x14ac:dyDescent="0.25">
      <c r="A63" s="70">
        <v>560096</v>
      </c>
      <c r="B63" s="71" t="s">
        <v>141</v>
      </c>
      <c r="C63" s="152">
        <v>0.72</v>
      </c>
      <c r="D63" s="76">
        <v>4.37</v>
      </c>
      <c r="E63" s="76">
        <v>0.23</v>
      </c>
      <c r="F63" s="76">
        <v>0.23</v>
      </c>
      <c r="G63" s="76">
        <v>0.61</v>
      </c>
      <c r="H63" s="76">
        <v>6.16</v>
      </c>
      <c r="I63" s="153">
        <f t="shared" si="0"/>
        <v>36.24</v>
      </c>
    </row>
    <row r="64" spans="1:9" ht="29.25" x14ac:dyDescent="0.25">
      <c r="A64" s="70">
        <v>560098</v>
      </c>
      <c r="B64" s="71" t="s">
        <v>142</v>
      </c>
      <c r="C64" s="152">
        <v>0</v>
      </c>
      <c r="D64" s="76">
        <v>5</v>
      </c>
      <c r="E64" s="76">
        <v>2.72</v>
      </c>
      <c r="F64" s="76">
        <v>0</v>
      </c>
      <c r="G64" s="76">
        <v>0.2</v>
      </c>
      <c r="H64" s="76">
        <v>7.92</v>
      </c>
      <c r="I64" s="153">
        <f t="shared" si="0"/>
        <v>46.59</v>
      </c>
    </row>
    <row r="65" spans="1:9" s="22" customFormat="1" ht="43.5" x14ac:dyDescent="0.25">
      <c r="A65" s="70">
        <v>560099</v>
      </c>
      <c r="B65" s="71" t="s">
        <v>143</v>
      </c>
      <c r="C65" s="152">
        <v>0.24</v>
      </c>
      <c r="D65" s="76">
        <v>4.95</v>
      </c>
      <c r="E65" s="76">
        <v>0</v>
      </c>
      <c r="F65" s="76">
        <v>0</v>
      </c>
      <c r="G65" s="76">
        <v>0.71</v>
      </c>
      <c r="H65" s="76">
        <v>5.9</v>
      </c>
      <c r="I65" s="153">
        <f t="shared" si="0"/>
        <v>34.71</v>
      </c>
    </row>
    <row r="66" spans="1:9" ht="57.75" x14ac:dyDescent="0.25">
      <c r="A66" s="70">
        <v>560101</v>
      </c>
      <c r="B66" s="71" t="s">
        <v>144</v>
      </c>
      <c r="C66" s="152">
        <v>3.52</v>
      </c>
      <c r="D66" s="76">
        <v>5</v>
      </c>
      <c r="E66" s="76">
        <v>4.53</v>
      </c>
      <c r="F66" s="76">
        <v>0</v>
      </c>
      <c r="G66" s="76">
        <v>0.44</v>
      </c>
      <c r="H66" s="76">
        <v>13.49</v>
      </c>
      <c r="I66" s="153">
        <f t="shared" si="0"/>
        <v>79.349999999999994</v>
      </c>
    </row>
    <row r="67" spans="1:9" ht="57.75" x14ac:dyDescent="0.25">
      <c r="A67" s="70">
        <v>560206</v>
      </c>
      <c r="B67" s="71" t="s">
        <v>145</v>
      </c>
      <c r="C67" s="152">
        <v>0</v>
      </c>
      <c r="D67" s="76">
        <v>5</v>
      </c>
      <c r="E67" s="76">
        <v>4.7</v>
      </c>
      <c r="F67" s="76">
        <v>0</v>
      </c>
      <c r="G67" s="76">
        <v>0.31</v>
      </c>
      <c r="H67" s="76">
        <v>10.01</v>
      </c>
      <c r="I67" s="153">
        <f t="shared" si="0"/>
        <v>58.88</v>
      </c>
    </row>
    <row r="68" spans="1:9" ht="15" x14ac:dyDescent="0.25">
      <c r="A68" s="154"/>
      <c r="B68" s="155"/>
      <c r="C68" s="152"/>
      <c r="D68" s="76"/>
      <c r="E68" s="76"/>
      <c r="F68" s="76"/>
      <c r="G68" s="76"/>
      <c r="H68" s="76"/>
      <c r="I68" s="164"/>
    </row>
  </sheetData>
  <mergeCells count="6">
    <mergeCell ref="G1:I1"/>
    <mergeCell ref="A2:I2"/>
    <mergeCell ref="A3:A4"/>
    <mergeCell ref="B3:B4"/>
    <mergeCell ref="H3:H4"/>
    <mergeCell ref="I3:I4"/>
  </mergeCells>
  <phoneticPr fontId="12" type="noConversion"/>
  <pageMargins left="0.75" right="0.75" top="0.48" bottom="0.51" header="0.5" footer="0.5"/>
  <pageSetup paperSize="9" scale="5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view="pageBreakPreview" zoomScaleNormal="100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E1" sqref="E1:G1"/>
    </sheetView>
  </sheetViews>
  <sheetFormatPr defaultColWidth="9.140625" defaultRowHeight="12.75" x14ac:dyDescent="0.2"/>
  <cols>
    <col min="1" max="1" width="8.42578125" style="25" customWidth="1"/>
    <col min="2" max="2" width="30.28515625" style="16" customWidth="1"/>
    <col min="3" max="3" width="24.28515625" customWidth="1"/>
    <col min="4" max="4" width="24.85546875" customWidth="1"/>
    <col min="5" max="5" width="17.42578125" customWidth="1"/>
    <col min="6" max="6" width="15.140625" customWidth="1"/>
    <col min="7" max="7" width="14.85546875" customWidth="1"/>
    <col min="254" max="254" width="8.42578125" customWidth="1"/>
    <col min="255" max="255" width="30.28515625" customWidth="1"/>
    <col min="256" max="256" width="16.7109375" customWidth="1"/>
    <col min="257" max="257" width="18" customWidth="1"/>
    <col min="258" max="258" width="15" customWidth="1"/>
    <col min="259" max="259" width="13.28515625" customWidth="1"/>
    <col min="260" max="260" width="14.85546875" customWidth="1"/>
    <col min="261" max="261" width="21.7109375" customWidth="1"/>
    <col min="510" max="510" width="8.42578125" customWidth="1"/>
    <col min="511" max="511" width="30.28515625" customWidth="1"/>
    <col min="512" max="512" width="16.7109375" customWidth="1"/>
    <col min="513" max="513" width="18" customWidth="1"/>
    <col min="514" max="514" width="15" customWidth="1"/>
    <col min="515" max="515" width="13.28515625" customWidth="1"/>
    <col min="516" max="516" width="14.85546875" customWidth="1"/>
    <col min="517" max="517" width="21.7109375" customWidth="1"/>
    <col min="766" max="766" width="8.42578125" customWidth="1"/>
    <col min="767" max="767" width="30.28515625" customWidth="1"/>
    <col min="768" max="768" width="16.7109375" customWidth="1"/>
    <col min="769" max="769" width="18" customWidth="1"/>
    <col min="770" max="770" width="15" customWidth="1"/>
    <col min="771" max="771" width="13.28515625" customWidth="1"/>
    <col min="772" max="772" width="14.85546875" customWidth="1"/>
    <col min="773" max="773" width="21.7109375" customWidth="1"/>
    <col min="1022" max="1022" width="8.42578125" customWidth="1"/>
    <col min="1023" max="1023" width="30.28515625" customWidth="1"/>
    <col min="1024" max="1024" width="16.7109375" customWidth="1"/>
    <col min="1025" max="1025" width="18" customWidth="1"/>
    <col min="1026" max="1026" width="15" customWidth="1"/>
    <col min="1027" max="1027" width="13.28515625" customWidth="1"/>
    <col min="1028" max="1028" width="14.85546875" customWidth="1"/>
    <col min="1029" max="1029" width="21.7109375" customWidth="1"/>
    <col min="1278" max="1278" width="8.42578125" customWidth="1"/>
    <col min="1279" max="1279" width="30.28515625" customWidth="1"/>
    <col min="1280" max="1280" width="16.7109375" customWidth="1"/>
    <col min="1281" max="1281" width="18" customWidth="1"/>
    <col min="1282" max="1282" width="15" customWidth="1"/>
    <col min="1283" max="1283" width="13.28515625" customWidth="1"/>
    <col min="1284" max="1284" width="14.85546875" customWidth="1"/>
    <col min="1285" max="1285" width="21.7109375" customWidth="1"/>
    <col min="1534" max="1534" width="8.42578125" customWidth="1"/>
    <col min="1535" max="1535" width="30.28515625" customWidth="1"/>
    <col min="1536" max="1536" width="16.7109375" customWidth="1"/>
    <col min="1537" max="1537" width="18" customWidth="1"/>
    <col min="1538" max="1538" width="15" customWidth="1"/>
    <col min="1539" max="1539" width="13.28515625" customWidth="1"/>
    <col min="1540" max="1540" width="14.85546875" customWidth="1"/>
    <col min="1541" max="1541" width="21.7109375" customWidth="1"/>
    <col min="1790" max="1790" width="8.42578125" customWidth="1"/>
    <col min="1791" max="1791" width="30.28515625" customWidth="1"/>
    <col min="1792" max="1792" width="16.7109375" customWidth="1"/>
    <col min="1793" max="1793" width="18" customWidth="1"/>
    <col min="1794" max="1794" width="15" customWidth="1"/>
    <col min="1795" max="1795" width="13.28515625" customWidth="1"/>
    <col min="1796" max="1796" width="14.85546875" customWidth="1"/>
    <col min="1797" max="1797" width="21.7109375" customWidth="1"/>
    <col min="2046" max="2046" width="8.42578125" customWidth="1"/>
    <col min="2047" max="2047" width="30.28515625" customWidth="1"/>
    <col min="2048" max="2048" width="16.7109375" customWidth="1"/>
    <col min="2049" max="2049" width="18" customWidth="1"/>
    <col min="2050" max="2050" width="15" customWidth="1"/>
    <col min="2051" max="2051" width="13.28515625" customWidth="1"/>
    <col min="2052" max="2052" width="14.85546875" customWidth="1"/>
    <col min="2053" max="2053" width="21.7109375" customWidth="1"/>
    <col min="2302" max="2302" width="8.42578125" customWidth="1"/>
    <col min="2303" max="2303" width="30.28515625" customWidth="1"/>
    <col min="2304" max="2304" width="16.7109375" customWidth="1"/>
    <col min="2305" max="2305" width="18" customWidth="1"/>
    <col min="2306" max="2306" width="15" customWidth="1"/>
    <col min="2307" max="2307" width="13.28515625" customWidth="1"/>
    <col min="2308" max="2308" width="14.85546875" customWidth="1"/>
    <col min="2309" max="2309" width="21.7109375" customWidth="1"/>
    <col min="2558" max="2558" width="8.42578125" customWidth="1"/>
    <col min="2559" max="2559" width="30.28515625" customWidth="1"/>
    <col min="2560" max="2560" width="16.7109375" customWidth="1"/>
    <col min="2561" max="2561" width="18" customWidth="1"/>
    <col min="2562" max="2562" width="15" customWidth="1"/>
    <col min="2563" max="2563" width="13.28515625" customWidth="1"/>
    <col min="2564" max="2564" width="14.85546875" customWidth="1"/>
    <col min="2565" max="2565" width="21.7109375" customWidth="1"/>
    <col min="2814" max="2814" width="8.42578125" customWidth="1"/>
    <col min="2815" max="2815" width="30.28515625" customWidth="1"/>
    <col min="2816" max="2816" width="16.7109375" customWidth="1"/>
    <col min="2817" max="2817" width="18" customWidth="1"/>
    <col min="2818" max="2818" width="15" customWidth="1"/>
    <col min="2819" max="2819" width="13.28515625" customWidth="1"/>
    <col min="2820" max="2820" width="14.85546875" customWidth="1"/>
    <col min="2821" max="2821" width="21.7109375" customWidth="1"/>
    <col min="3070" max="3070" width="8.42578125" customWidth="1"/>
    <col min="3071" max="3071" width="30.28515625" customWidth="1"/>
    <col min="3072" max="3072" width="16.7109375" customWidth="1"/>
    <col min="3073" max="3073" width="18" customWidth="1"/>
    <col min="3074" max="3074" width="15" customWidth="1"/>
    <col min="3075" max="3075" width="13.28515625" customWidth="1"/>
    <col min="3076" max="3076" width="14.85546875" customWidth="1"/>
    <col min="3077" max="3077" width="21.7109375" customWidth="1"/>
    <col min="3326" max="3326" width="8.42578125" customWidth="1"/>
    <col min="3327" max="3327" width="30.28515625" customWidth="1"/>
    <col min="3328" max="3328" width="16.7109375" customWidth="1"/>
    <col min="3329" max="3329" width="18" customWidth="1"/>
    <col min="3330" max="3330" width="15" customWidth="1"/>
    <col min="3331" max="3331" width="13.28515625" customWidth="1"/>
    <col min="3332" max="3332" width="14.85546875" customWidth="1"/>
    <col min="3333" max="3333" width="21.7109375" customWidth="1"/>
    <col min="3582" max="3582" width="8.42578125" customWidth="1"/>
    <col min="3583" max="3583" width="30.28515625" customWidth="1"/>
    <col min="3584" max="3584" width="16.7109375" customWidth="1"/>
    <col min="3585" max="3585" width="18" customWidth="1"/>
    <col min="3586" max="3586" width="15" customWidth="1"/>
    <col min="3587" max="3587" width="13.28515625" customWidth="1"/>
    <col min="3588" max="3588" width="14.85546875" customWidth="1"/>
    <col min="3589" max="3589" width="21.7109375" customWidth="1"/>
    <col min="3838" max="3838" width="8.42578125" customWidth="1"/>
    <col min="3839" max="3839" width="30.28515625" customWidth="1"/>
    <col min="3840" max="3840" width="16.7109375" customWidth="1"/>
    <col min="3841" max="3841" width="18" customWidth="1"/>
    <col min="3842" max="3842" width="15" customWidth="1"/>
    <col min="3843" max="3843" width="13.28515625" customWidth="1"/>
    <col min="3844" max="3844" width="14.85546875" customWidth="1"/>
    <col min="3845" max="3845" width="21.7109375" customWidth="1"/>
    <col min="4094" max="4094" width="8.42578125" customWidth="1"/>
    <col min="4095" max="4095" width="30.28515625" customWidth="1"/>
    <col min="4096" max="4096" width="16.7109375" customWidth="1"/>
    <col min="4097" max="4097" width="18" customWidth="1"/>
    <col min="4098" max="4098" width="15" customWidth="1"/>
    <col min="4099" max="4099" width="13.28515625" customWidth="1"/>
    <col min="4100" max="4100" width="14.85546875" customWidth="1"/>
    <col min="4101" max="4101" width="21.7109375" customWidth="1"/>
    <col min="4350" max="4350" width="8.42578125" customWidth="1"/>
    <col min="4351" max="4351" width="30.28515625" customWidth="1"/>
    <col min="4352" max="4352" width="16.7109375" customWidth="1"/>
    <col min="4353" max="4353" width="18" customWidth="1"/>
    <col min="4354" max="4354" width="15" customWidth="1"/>
    <col min="4355" max="4355" width="13.28515625" customWidth="1"/>
    <col min="4356" max="4356" width="14.85546875" customWidth="1"/>
    <col min="4357" max="4357" width="21.7109375" customWidth="1"/>
    <col min="4606" max="4606" width="8.42578125" customWidth="1"/>
    <col min="4607" max="4607" width="30.28515625" customWidth="1"/>
    <col min="4608" max="4608" width="16.7109375" customWidth="1"/>
    <col min="4609" max="4609" width="18" customWidth="1"/>
    <col min="4610" max="4610" width="15" customWidth="1"/>
    <col min="4611" max="4611" width="13.28515625" customWidth="1"/>
    <col min="4612" max="4612" width="14.85546875" customWidth="1"/>
    <col min="4613" max="4613" width="21.7109375" customWidth="1"/>
    <col min="4862" max="4862" width="8.42578125" customWidth="1"/>
    <col min="4863" max="4863" width="30.28515625" customWidth="1"/>
    <col min="4864" max="4864" width="16.7109375" customWidth="1"/>
    <col min="4865" max="4865" width="18" customWidth="1"/>
    <col min="4866" max="4866" width="15" customWidth="1"/>
    <col min="4867" max="4867" width="13.28515625" customWidth="1"/>
    <col min="4868" max="4868" width="14.85546875" customWidth="1"/>
    <col min="4869" max="4869" width="21.7109375" customWidth="1"/>
    <col min="5118" max="5118" width="8.42578125" customWidth="1"/>
    <col min="5119" max="5119" width="30.28515625" customWidth="1"/>
    <col min="5120" max="5120" width="16.7109375" customWidth="1"/>
    <col min="5121" max="5121" width="18" customWidth="1"/>
    <col min="5122" max="5122" width="15" customWidth="1"/>
    <col min="5123" max="5123" width="13.28515625" customWidth="1"/>
    <col min="5124" max="5124" width="14.85546875" customWidth="1"/>
    <col min="5125" max="5125" width="21.7109375" customWidth="1"/>
    <col min="5374" max="5374" width="8.42578125" customWidth="1"/>
    <col min="5375" max="5375" width="30.28515625" customWidth="1"/>
    <col min="5376" max="5376" width="16.7109375" customWidth="1"/>
    <col min="5377" max="5377" width="18" customWidth="1"/>
    <col min="5378" max="5378" width="15" customWidth="1"/>
    <col min="5379" max="5379" width="13.28515625" customWidth="1"/>
    <col min="5380" max="5380" width="14.85546875" customWidth="1"/>
    <col min="5381" max="5381" width="21.7109375" customWidth="1"/>
    <col min="5630" max="5630" width="8.42578125" customWidth="1"/>
    <col min="5631" max="5631" width="30.28515625" customWidth="1"/>
    <col min="5632" max="5632" width="16.7109375" customWidth="1"/>
    <col min="5633" max="5633" width="18" customWidth="1"/>
    <col min="5634" max="5634" width="15" customWidth="1"/>
    <col min="5635" max="5635" width="13.28515625" customWidth="1"/>
    <col min="5636" max="5636" width="14.85546875" customWidth="1"/>
    <col min="5637" max="5637" width="21.7109375" customWidth="1"/>
    <col min="5886" max="5886" width="8.42578125" customWidth="1"/>
    <col min="5887" max="5887" width="30.28515625" customWidth="1"/>
    <col min="5888" max="5888" width="16.7109375" customWidth="1"/>
    <col min="5889" max="5889" width="18" customWidth="1"/>
    <col min="5890" max="5890" width="15" customWidth="1"/>
    <col min="5891" max="5891" width="13.28515625" customWidth="1"/>
    <col min="5892" max="5892" width="14.85546875" customWidth="1"/>
    <col min="5893" max="5893" width="21.7109375" customWidth="1"/>
    <col min="6142" max="6142" width="8.42578125" customWidth="1"/>
    <col min="6143" max="6143" width="30.28515625" customWidth="1"/>
    <col min="6144" max="6144" width="16.7109375" customWidth="1"/>
    <col min="6145" max="6145" width="18" customWidth="1"/>
    <col min="6146" max="6146" width="15" customWidth="1"/>
    <col min="6147" max="6147" width="13.28515625" customWidth="1"/>
    <col min="6148" max="6148" width="14.85546875" customWidth="1"/>
    <col min="6149" max="6149" width="21.7109375" customWidth="1"/>
    <col min="6398" max="6398" width="8.42578125" customWidth="1"/>
    <col min="6399" max="6399" width="30.28515625" customWidth="1"/>
    <col min="6400" max="6400" width="16.7109375" customWidth="1"/>
    <col min="6401" max="6401" width="18" customWidth="1"/>
    <col min="6402" max="6402" width="15" customWidth="1"/>
    <col min="6403" max="6403" width="13.28515625" customWidth="1"/>
    <col min="6404" max="6404" width="14.85546875" customWidth="1"/>
    <col min="6405" max="6405" width="21.7109375" customWidth="1"/>
    <col min="6654" max="6654" width="8.42578125" customWidth="1"/>
    <col min="6655" max="6655" width="30.28515625" customWidth="1"/>
    <col min="6656" max="6656" width="16.7109375" customWidth="1"/>
    <col min="6657" max="6657" width="18" customWidth="1"/>
    <col min="6658" max="6658" width="15" customWidth="1"/>
    <col min="6659" max="6659" width="13.28515625" customWidth="1"/>
    <col min="6660" max="6660" width="14.85546875" customWidth="1"/>
    <col min="6661" max="6661" width="21.7109375" customWidth="1"/>
    <col min="6910" max="6910" width="8.42578125" customWidth="1"/>
    <col min="6911" max="6911" width="30.28515625" customWidth="1"/>
    <col min="6912" max="6912" width="16.7109375" customWidth="1"/>
    <col min="6913" max="6913" width="18" customWidth="1"/>
    <col min="6914" max="6914" width="15" customWidth="1"/>
    <col min="6915" max="6915" width="13.28515625" customWidth="1"/>
    <col min="6916" max="6916" width="14.85546875" customWidth="1"/>
    <col min="6917" max="6917" width="21.7109375" customWidth="1"/>
    <col min="7166" max="7166" width="8.42578125" customWidth="1"/>
    <col min="7167" max="7167" width="30.28515625" customWidth="1"/>
    <col min="7168" max="7168" width="16.7109375" customWidth="1"/>
    <col min="7169" max="7169" width="18" customWidth="1"/>
    <col min="7170" max="7170" width="15" customWidth="1"/>
    <col min="7171" max="7171" width="13.28515625" customWidth="1"/>
    <col min="7172" max="7172" width="14.85546875" customWidth="1"/>
    <col min="7173" max="7173" width="21.7109375" customWidth="1"/>
    <col min="7422" max="7422" width="8.42578125" customWidth="1"/>
    <col min="7423" max="7423" width="30.28515625" customWidth="1"/>
    <col min="7424" max="7424" width="16.7109375" customWidth="1"/>
    <col min="7425" max="7425" width="18" customWidth="1"/>
    <col min="7426" max="7426" width="15" customWidth="1"/>
    <col min="7427" max="7427" width="13.28515625" customWidth="1"/>
    <col min="7428" max="7428" width="14.85546875" customWidth="1"/>
    <col min="7429" max="7429" width="21.7109375" customWidth="1"/>
    <col min="7678" max="7678" width="8.42578125" customWidth="1"/>
    <col min="7679" max="7679" width="30.28515625" customWidth="1"/>
    <col min="7680" max="7680" width="16.7109375" customWidth="1"/>
    <col min="7681" max="7681" width="18" customWidth="1"/>
    <col min="7682" max="7682" width="15" customWidth="1"/>
    <col min="7683" max="7683" width="13.28515625" customWidth="1"/>
    <col min="7684" max="7684" width="14.85546875" customWidth="1"/>
    <col min="7685" max="7685" width="21.7109375" customWidth="1"/>
    <col min="7934" max="7934" width="8.42578125" customWidth="1"/>
    <col min="7935" max="7935" width="30.28515625" customWidth="1"/>
    <col min="7936" max="7936" width="16.7109375" customWidth="1"/>
    <col min="7937" max="7937" width="18" customWidth="1"/>
    <col min="7938" max="7938" width="15" customWidth="1"/>
    <col min="7939" max="7939" width="13.28515625" customWidth="1"/>
    <col min="7940" max="7940" width="14.85546875" customWidth="1"/>
    <col min="7941" max="7941" width="21.7109375" customWidth="1"/>
    <col min="8190" max="8190" width="8.42578125" customWidth="1"/>
    <col min="8191" max="8191" width="30.28515625" customWidth="1"/>
    <col min="8192" max="8192" width="16.7109375" customWidth="1"/>
    <col min="8193" max="8193" width="18" customWidth="1"/>
    <col min="8194" max="8194" width="15" customWidth="1"/>
    <col min="8195" max="8195" width="13.28515625" customWidth="1"/>
    <col min="8196" max="8196" width="14.85546875" customWidth="1"/>
    <col min="8197" max="8197" width="21.7109375" customWidth="1"/>
    <col min="8446" max="8446" width="8.42578125" customWidth="1"/>
    <col min="8447" max="8447" width="30.28515625" customWidth="1"/>
    <col min="8448" max="8448" width="16.7109375" customWidth="1"/>
    <col min="8449" max="8449" width="18" customWidth="1"/>
    <col min="8450" max="8450" width="15" customWidth="1"/>
    <col min="8451" max="8451" width="13.28515625" customWidth="1"/>
    <col min="8452" max="8452" width="14.85546875" customWidth="1"/>
    <col min="8453" max="8453" width="21.7109375" customWidth="1"/>
    <col min="8702" max="8702" width="8.42578125" customWidth="1"/>
    <col min="8703" max="8703" width="30.28515625" customWidth="1"/>
    <col min="8704" max="8704" width="16.7109375" customWidth="1"/>
    <col min="8705" max="8705" width="18" customWidth="1"/>
    <col min="8706" max="8706" width="15" customWidth="1"/>
    <col min="8707" max="8707" width="13.28515625" customWidth="1"/>
    <col min="8708" max="8708" width="14.85546875" customWidth="1"/>
    <col min="8709" max="8709" width="21.7109375" customWidth="1"/>
    <col min="8958" max="8958" width="8.42578125" customWidth="1"/>
    <col min="8959" max="8959" width="30.28515625" customWidth="1"/>
    <col min="8960" max="8960" width="16.7109375" customWidth="1"/>
    <col min="8961" max="8961" width="18" customWidth="1"/>
    <col min="8962" max="8962" width="15" customWidth="1"/>
    <col min="8963" max="8963" width="13.28515625" customWidth="1"/>
    <col min="8964" max="8964" width="14.85546875" customWidth="1"/>
    <col min="8965" max="8965" width="21.7109375" customWidth="1"/>
    <col min="9214" max="9214" width="8.42578125" customWidth="1"/>
    <col min="9215" max="9215" width="30.28515625" customWidth="1"/>
    <col min="9216" max="9216" width="16.7109375" customWidth="1"/>
    <col min="9217" max="9217" width="18" customWidth="1"/>
    <col min="9218" max="9218" width="15" customWidth="1"/>
    <col min="9219" max="9219" width="13.28515625" customWidth="1"/>
    <col min="9220" max="9220" width="14.85546875" customWidth="1"/>
    <col min="9221" max="9221" width="21.7109375" customWidth="1"/>
    <col min="9470" max="9470" width="8.42578125" customWidth="1"/>
    <col min="9471" max="9471" width="30.28515625" customWidth="1"/>
    <col min="9472" max="9472" width="16.7109375" customWidth="1"/>
    <col min="9473" max="9473" width="18" customWidth="1"/>
    <col min="9474" max="9474" width="15" customWidth="1"/>
    <col min="9475" max="9475" width="13.28515625" customWidth="1"/>
    <col min="9476" max="9476" width="14.85546875" customWidth="1"/>
    <col min="9477" max="9477" width="21.7109375" customWidth="1"/>
    <col min="9726" max="9726" width="8.42578125" customWidth="1"/>
    <col min="9727" max="9727" width="30.28515625" customWidth="1"/>
    <col min="9728" max="9728" width="16.7109375" customWidth="1"/>
    <col min="9729" max="9729" width="18" customWidth="1"/>
    <col min="9730" max="9730" width="15" customWidth="1"/>
    <col min="9731" max="9731" width="13.28515625" customWidth="1"/>
    <col min="9732" max="9732" width="14.85546875" customWidth="1"/>
    <col min="9733" max="9733" width="21.7109375" customWidth="1"/>
    <col min="9982" max="9982" width="8.42578125" customWidth="1"/>
    <col min="9983" max="9983" width="30.28515625" customWidth="1"/>
    <col min="9984" max="9984" width="16.7109375" customWidth="1"/>
    <col min="9985" max="9985" width="18" customWidth="1"/>
    <col min="9986" max="9986" width="15" customWidth="1"/>
    <col min="9987" max="9987" width="13.28515625" customWidth="1"/>
    <col min="9988" max="9988" width="14.85546875" customWidth="1"/>
    <col min="9989" max="9989" width="21.7109375" customWidth="1"/>
    <col min="10238" max="10238" width="8.42578125" customWidth="1"/>
    <col min="10239" max="10239" width="30.28515625" customWidth="1"/>
    <col min="10240" max="10240" width="16.7109375" customWidth="1"/>
    <col min="10241" max="10241" width="18" customWidth="1"/>
    <col min="10242" max="10242" width="15" customWidth="1"/>
    <col min="10243" max="10243" width="13.28515625" customWidth="1"/>
    <col min="10244" max="10244" width="14.85546875" customWidth="1"/>
    <col min="10245" max="10245" width="21.7109375" customWidth="1"/>
    <col min="10494" max="10494" width="8.42578125" customWidth="1"/>
    <col min="10495" max="10495" width="30.28515625" customWidth="1"/>
    <col min="10496" max="10496" width="16.7109375" customWidth="1"/>
    <col min="10497" max="10497" width="18" customWidth="1"/>
    <col min="10498" max="10498" width="15" customWidth="1"/>
    <col min="10499" max="10499" width="13.28515625" customWidth="1"/>
    <col min="10500" max="10500" width="14.85546875" customWidth="1"/>
    <col min="10501" max="10501" width="21.7109375" customWidth="1"/>
    <col min="10750" max="10750" width="8.42578125" customWidth="1"/>
    <col min="10751" max="10751" width="30.28515625" customWidth="1"/>
    <col min="10752" max="10752" width="16.7109375" customWidth="1"/>
    <col min="10753" max="10753" width="18" customWidth="1"/>
    <col min="10754" max="10754" width="15" customWidth="1"/>
    <col min="10755" max="10755" width="13.28515625" customWidth="1"/>
    <col min="10756" max="10756" width="14.85546875" customWidth="1"/>
    <col min="10757" max="10757" width="21.7109375" customWidth="1"/>
    <col min="11006" max="11006" width="8.42578125" customWidth="1"/>
    <col min="11007" max="11007" width="30.28515625" customWidth="1"/>
    <col min="11008" max="11008" width="16.7109375" customWidth="1"/>
    <col min="11009" max="11009" width="18" customWidth="1"/>
    <col min="11010" max="11010" width="15" customWidth="1"/>
    <col min="11011" max="11011" width="13.28515625" customWidth="1"/>
    <col min="11012" max="11012" width="14.85546875" customWidth="1"/>
    <col min="11013" max="11013" width="21.7109375" customWidth="1"/>
    <col min="11262" max="11262" width="8.42578125" customWidth="1"/>
    <col min="11263" max="11263" width="30.28515625" customWidth="1"/>
    <col min="11264" max="11264" width="16.7109375" customWidth="1"/>
    <col min="11265" max="11265" width="18" customWidth="1"/>
    <col min="11266" max="11266" width="15" customWidth="1"/>
    <col min="11267" max="11267" width="13.28515625" customWidth="1"/>
    <col min="11268" max="11268" width="14.85546875" customWidth="1"/>
    <col min="11269" max="11269" width="21.7109375" customWidth="1"/>
    <col min="11518" max="11518" width="8.42578125" customWidth="1"/>
    <col min="11519" max="11519" width="30.28515625" customWidth="1"/>
    <col min="11520" max="11520" width="16.7109375" customWidth="1"/>
    <col min="11521" max="11521" width="18" customWidth="1"/>
    <col min="11522" max="11522" width="15" customWidth="1"/>
    <col min="11523" max="11523" width="13.28515625" customWidth="1"/>
    <col min="11524" max="11524" width="14.85546875" customWidth="1"/>
    <col min="11525" max="11525" width="21.7109375" customWidth="1"/>
    <col min="11774" max="11774" width="8.42578125" customWidth="1"/>
    <col min="11775" max="11775" width="30.28515625" customWidth="1"/>
    <col min="11776" max="11776" width="16.7109375" customWidth="1"/>
    <col min="11777" max="11777" width="18" customWidth="1"/>
    <col min="11778" max="11778" width="15" customWidth="1"/>
    <col min="11779" max="11779" width="13.28515625" customWidth="1"/>
    <col min="11780" max="11780" width="14.85546875" customWidth="1"/>
    <col min="11781" max="11781" width="21.7109375" customWidth="1"/>
    <col min="12030" max="12030" width="8.42578125" customWidth="1"/>
    <col min="12031" max="12031" width="30.28515625" customWidth="1"/>
    <col min="12032" max="12032" width="16.7109375" customWidth="1"/>
    <col min="12033" max="12033" width="18" customWidth="1"/>
    <col min="12034" max="12034" width="15" customWidth="1"/>
    <col min="12035" max="12035" width="13.28515625" customWidth="1"/>
    <col min="12036" max="12036" width="14.85546875" customWidth="1"/>
    <col min="12037" max="12037" width="21.7109375" customWidth="1"/>
    <col min="12286" max="12286" width="8.42578125" customWidth="1"/>
    <col min="12287" max="12287" width="30.28515625" customWidth="1"/>
    <col min="12288" max="12288" width="16.7109375" customWidth="1"/>
    <col min="12289" max="12289" width="18" customWidth="1"/>
    <col min="12290" max="12290" width="15" customWidth="1"/>
    <col min="12291" max="12291" width="13.28515625" customWidth="1"/>
    <col min="12292" max="12292" width="14.85546875" customWidth="1"/>
    <col min="12293" max="12293" width="21.7109375" customWidth="1"/>
    <col min="12542" max="12542" width="8.42578125" customWidth="1"/>
    <col min="12543" max="12543" width="30.28515625" customWidth="1"/>
    <col min="12544" max="12544" width="16.7109375" customWidth="1"/>
    <col min="12545" max="12545" width="18" customWidth="1"/>
    <col min="12546" max="12546" width="15" customWidth="1"/>
    <col min="12547" max="12547" width="13.28515625" customWidth="1"/>
    <col min="12548" max="12548" width="14.85546875" customWidth="1"/>
    <col min="12549" max="12549" width="21.7109375" customWidth="1"/>
    <col min="12798" max="12798" width="8.42578125" customWidth="1"/>
    <col min="12799" max="12799" width="30.28515625" customWidth="1"/>
    <col min="12800" max="12800" width="16.7109375" customWidth="1"/>
    <col min="12801" max="12801" width="18" customWidth="1"/>
    <col min="12802" max="12802" width="15" customWidth="1"/>
    <col min="12803" max="12803" width="13.28515625" customWidth="1"/>
    <col min="12804" max="12804" width="14.85546875" customWidth="1"/>
    <col min="12805" max="12805" width="21.7109375" customWidth="1"/>
    <col min="13054" max="13054" width="8.42578125" customWidth="1"/>
    <col min="13055" max="13055" width="30.28515625" customWidth="1"/>
    <col min="13056" max="13056" width="16.7109375" customWidth="1"/>
    <col min="13057" max="13057" width="18" customWidth="1"/>
    <col min="13058" max="13058" width="15" customWidth="1"/>
    <col min="13059" max="13059" width="13.28515625" customWidth="1"/>
    <col min="13060" max="13060" width="14.85546875" customWidth="1"/>
    <col min="13061" max="13061" width="21.7109375" customWidth="1"/>
    <col min="13310" max="13310" width="8.42578125" customWidth="1"/>
    <col min="13311" max="13311" width="30.28515625" customWidth="1"/>
    <col min="13312" max="13312" width="16.7109375" customWidth="1"/>
    <col min="13313" max="13313" width="18" customWidth="1"/>
    <col min="13314" max="13314" width="15" customWidth="1"/>
    <col min="13315" max="13315" width="13.28515625" customWidth="1"/>
    <col min="13316" max="13316" width="14.85546875" customWidth="1"/>
    <col min="13317" max="13317" width="21.7109375" customWidth="1"/>
    <col min="13566" max="13566" width="8.42578125" customWidth="1"/>
    <col min="13567" max="13567" width="30.28515625" customWidth="1"/>
    <col min="13568" max="13568" width="16.7109375" customWidth="1"/>
    <col min="13569" max="13569" width="18" customWidth="1"/>
    <col min="13570" max="13570" width="15" customWidth="1"/>
    <col min="13571" max="13571" width="13.28515625" customWidth="1"/>
    <col min="13572" max="13572" width="14.85546875" customWidth="1"/>
    <col min="13573" max="13573" width="21.7109375" customWidth="1"/>
    <col min="13822" max="13822" width="8.42578125" customWidth="1"/>
    <col min="13823" max="13823" width="30.28515625" customWidth="1"/>
    <col min="13824" max="13824" width="16.7109375" customWidth="1"/>
    <col min="13825" max="13825" width="18" customWidth="1"/>
    <col min="13826" max="13826" width="15" customWidth="1"/>
    <col min="13827" max="13827" width="13.28515625" customWidth="1"/>
    <col min="13828" max="13828" width="14.85546875" customWidth="1"/>
    <col min="13829" max="13829" width="21.7109375" customWidth="1"/>
    <col min="14078" max="14078" width="8.42578125" customWidth="1"/>
    <col min="14079" max="14079" width="30.28515625" customWidth="1"/>
    <col min="14080" max="14080" width="16.7109375" customWidth="1"/>
    <col min="14081" max="14081" width="18" customWidth="1"/>
    <col min="14082" max="14082" width="15" customWidth="1"/>
    <col min="14083" max="14083" width="13.28515625" customWidth="1"/>
    <col min="14084" max="14084" width="14.85546875" customWidth="1"/>
    <col min="14085" max="14085" width="21.7109375" customWidth="1"/>
    <col min="14334" max="14334" width="8.42578125" customWidth="1"/>
    <col min="14335" max="14335" width="30.28515625" customWidth="1"/>
    <col min="14336" max="14336" width="16.7109375" customWidth="1"/>
    <col min="14337" max="14337" width="18" customWidth="1"/>
    <col min="14338" max="14338" width="15" customWidth="1"/>
    <col min="14339" max="14339" width="13.28515625" customWidth="1"/>
    <col min="14340" max="14340" width="14.85546875" customWidth="1"/>
    <col min="14341" max="14341" width="21.7109375" customWidth="1"/>
    <col min="14590" max="14590" width="8.42578125" customWidth="1"/>
    <col min="14591" max="14591" width="30.28515625" customWidth="1"/>
    <col min="14592" max="14592" width="16.7109375" customWidth="1"/>
    <col min="14593" max="14593" width="18" customWidth="1"/>
    <col min="14594" max="14594" width="15" customWidth="1"/>
    <col min="14595" max="14595" width="13.28515625" customWidth="1"/>
    <col min="14596" max="14596" width="14.85546875" customWidth="1"/>
    <col min="14597" max="14597" width="21.7109375" customWidth="1"/>
    <col min="14846" max="14846" width="8.42578125" customWidth="1"/>
    <col min="14847" max="14847" width="30.28515625" customWidth="1"/>
    <col min="14848" max="14848" width="16.7109375" customWidth="1"/>
    <col min="14849" max="14849" width="18" customWidth="1"/>
    <col min="14850" max="14850" width="15" customWidth="1"/>
    <col min="14851" max="14851" width="13.28515625" customWidth="1"/>
    <col min="14852" max="14852" width="14.85546875" customWidth="1"/>
    <col min="14853" max="14853" width="21.7109375" customWidth="1"/>
    <col min="15102" max="15102" width="8.42578125" customWidth="1"/>
    <col min="15103" max="15103" width="30.28515625" customWidth="1"/>
    <col min="15104" max="15104" width="16.7109375" customWidth="1"/>
    <col min="15105" max="15105" width="18" customWidth="1"/>
    <col min="15106" max="15106" width="15" customWidth="1"/>
    <col min="15107" max="15107" width="13.28515625" customWidth="1"/>
    <col min="15108" max="15108" width="14.85546875" customWidth="1"/>
    <col min="15109" max="15109" width="21.7109375" customWidth="1"/>
    <col min="15358" max="15358" width="8.42578125" customWidth="1"/>
    <col min="15359" max="15359" width="30.28515625" customWidth="1"/>
    <col min="15360" max="15360" width="16.7109375" customWidth="1"/>
    <col min="15361" max="15361" width="18" customWidth="1"/>
    <col min="15362" max="15362" width="15" customWidth="1"/>
    <col min="15363" max="15363" width="13.28515625" customWidth="1"/>
    <col min="15364" max="15364" width="14.85546875" customWidth="1"/>
    <col min="15365" max="15365" width="21.7109375" customWidth="1"/>
    <col min="15614" max="15614" width="8.42578125" customWidth="1"/>
    <col min="15615" max="15615" width="30.28515625" customWidth="1"/>
    <col min="15616" max="15616" width="16.7109375" customWidth="1"/>
    <col min="15617" max="15617" width="18" customWidth="1"/>
    <col min="15618" max="15618" width="15" customWidth="1"/>
    <col min="15619" max="15619" width="13.28515625" customWidth="1"/>
    <col min="15620" max="15620" width="14.85546875" customWidth="1"/>
    <col min="15621" max="15621" width="21.7109375" customWidth="1"/>
    <col min="15870" max="15870" width="8.42578125" customWidth="1"/>
    <col min="15871" max="15871" width="30.28515625" customWidth="1"/>
    <col min="15872" max="15872" width="16.7109375" customWidth="1"/>
    <col min="15873" max="15873" width="18" customWidth="1"/>
    <col min="15874" max="15874" width="15" customWidth="1"/>
    <col min="15875" max="15875" width="13.28515625" customWidth="1"/>
    <col min="15876" max="15876" width="14.85546875" customWidth="1"/>
    <col min="15877" max="15877" width="21.7109375" customWidth="1"/>
    <col min="16126" max="16126" width="8.42578125" customWidth="1"/>
    <col min="16127" max="16127" width="30.28515625" customWidth="1"/>
    <col min="16128" max="16128" width="16.7109375" customWidth="1"/>
    <col min="16129" max="16129" width="18" customWidth="1"/>
    <col min="16130" max="16130" width="15" customWidth="1"/>
    <col min="16131" max="16131" width="13.28515625" customWidth="1"/>
    <col min="16132" max="16132" width="14.85546875" customWidth="1"/>
    <col min="16133" max="16133" width="21.7109375" customWidth="1"/>
  </cols>
  <sheetData>
    <row r="1" spans="1:7" ht="30.75" customHeight="1" x14ac:dyDescent="0.2">
      <c r="A1" s="97"/>
      <c r="B1" s="62"/>
      <c r="C1" s="100"/>
      <c r="E1" s="254" t="s">
        <v>221</v>
      </c>
      <c r="F1" s="254"/>
      <c r="G1" s="254"/>
    </row>
    <row r="2" spans="1:7" ht="54" customHeight="1" x14ac:dyDescent="0.2">
      <c r="A2" s="260" t="s">
        <v>173</v>
      </c>
      <c r="B2" s="260"/>
      <c r="C2" s="260"/>
      <c r="D2" s="260"/>
      <c r="E2" s="260"/>
      <c r="F2" s="260"/>
      <c r="G2" s="260"/>
    </row>
    <row r="3" spans="1:7" ht="16.5" customHeight="1" x14ac:dyDescent="0.2">
      <c r="A3" s="260"/>
      <c r="B3" s="260"/>
      <c r="C3" s="260"/>
      <c r="D3" s="260"/>
      <c r="E3" s="260"/>
      <c r="F3" s="260"/>
      <c r="G3" s="260"/>
    </row>
    <row r="4" spans="1:7" ht="52.5" customHeight="1" x14ac:dyDescent="0.2">
      <c r="A4" s="102" t="s">
        <v>71</v>
      </c>
      <c r="B4" s="103" t="s">
        <v>72</v>
      </c>
      <c r="C4" s="142" t="s">
        <v>174</v>
      </c>
      <c r="D4" s="142" t="s">
        <v>175</v>
      </c>
      <c r="E4" s="142" t="s">
        <v>176</v>
      </c>
      <c r="F4" s="142" t="s">
        <v>177</v>
      </c>
      <c r="G4" s="63" t="s">
        <v>178</v>
      </c>
    </row>
    <row r="5" spans="1:7" ht="28.5" x14ac:dyDescent="0.2">
      <c r="A5" s="143">
        <v>560002</v>
      </c>
      <c r="B5" s="71" t="s">
        <v>83</v>
      </c>
      <c r="C5" s="144">
        <v>1</v>
      </c>
      <c r="D5" s="144">
        <v>16441</v>
      </c>
      <c r="E5" s="145">
        <v>16442</v>
      </c>
      <c r="F5" s="146">
        <v>0</v>
      </c>
      <c r="G5" s="162">
        <v>1</v>
      </c>
    </row>
    <row r="6" spans="1:7" ht="28.5" x14ac:dyDescent="0.2">
      <c r="A6" s="143">
        <v>560014</v>
      </c>
      <c r="B6" s="71" t="s">
        <v>84</v>
      </c>
      <c r="C6" s="144">
        <v>152</v>
      </c>
      <c r="D6" s="144">
        <v>4191</v>
      </c>
      <c r="E6" s="145">
        <v>4343</v>
      </c>
      <c r="F6" s="146">
        <v>0.03</v>
      </c>
      <c r="G6" s="162">
        <v>0.97</v>
      </c>
    </row>
    <row r="7" spans="1:7" ht="14.25" x14ac:dyDescent="0.2">
      <c r="A7" s="143">
        <v>560017</v>
      </c>
      <c r="B7" s="71" t="s">
        <v>85</v>
      </c>
      <c r="C7" s="144">
        <v>3</v>
      </c>
      <c r="D7" s="144">
        <v>75562</v>
      </c>
      <c r="E7" s="145">
        <v>75565</v>
      </c>
      <c r="F7" s="146">
        <v>0</v>
      </c>
      <c r="G7" s="162">
        <v>1</v>
      </c>
    </row>
    <row r="8" spans="1:7" ht="14.25" x14ac:dyDescent="0.2">
      <c r="A8" s="143">
        <v>560019</v>
      </c>
      <c r="B8" s="71" t="s">
        <v>86</v>
      </c>
      <c r="C8" s="144">
        <v>4013</v>
      </c>
      <c r="D8" s="144">
        <v>88311</v>
      </c>
      <c r="E8" s="145">
        <v>92324</v>
      </c>
      <c r="F8" s="146">
        <v>0.04</v>
      </c>
      <c r="G8" s="162">
        <v>0.96</v>
      </c>
    </row>
    <row r="9" spans="1:7" ht="14.25" x14ac:dyDescent="0.2">
      <c r="A9" s="143">
        <v>560021</v>
      </c>
      <c r="B9" s="71" t="s">
        <v>87</v>
      </c>
      <c r="C9" s="144">
        <v>37544</v>
      </c>
      <c r="D9" s="144">
        <v>55594</v>
      </c>
      <c r="E9" s="145">
        <v>93138</v>
      </c>
      <c r="F9" s="146">
        <v>0.4</v>
      </c>
      <c r="G9" s="162">
        <v>0.6</v>
      </c>
    </row>
    <row r="10" spans="1:7" ht="14.25" x14ac:dyDescent="0.2">
      <c r="A10" s="143">
        <v>560022</v>
      </c>
      <c r="B10" s="71" t="s">
        <v>88</v>
      </c>
      <c r="C10" s="144">
        <v>23599</v>
      </c>
      <c r="D10" s="144">
        <v>66124</v>
      </c>
      <c r="E10" s="145">
        <v>89723</v>
      </c>
      <c r="F10" s="146">
        <v>0.26</v>
      </c>
      <c r="G10" s="162">
        <v>0.74</v>
      </c>
    </row>
    <row r="11" spans="1:7" ht="14.25" x14ac:dyDescent="0.2">
      <c r="A11" s="143">
        <v>560024</v>
      </c>
      <c r="B11" s="71" t="s">
        <v>89</v>
      </c>
      <c r="C11" s="144">
        <v>49541</v>
      </c>
      <c r="D11" s="144">
        <v>2434</v>
      </c>
      <c r="E11" s="145">
        <v>51975</v>
      </c>
      <c r="F11" s="146">
        <v>0.95</v>
      </c>
      <c r="G11" s="162">
        <v>0.05</v>
      </c>
    </row>
    <row r="12" spans="1:7" ht="28.5" x14ac:dyDescent="0.2">
      <c r="A12" s="143">
        <v>560026</v>
      </c>
      <c r="B12" s="71" t="s">
        <v>90</v>
      </c>
      <c r="C12" s="144">
        <v>18748</v>
      </c>
      <c r="D12" s="144">
        <v>93230</v>
      </c>
      <c r="E12" s="145">
        <v>111978</v>
      </c>
      <c r="F12" s="146">
        <v>0.17</v>
      </c>
      <c r="G12" s="162">
        <v>0.83</v>
      </c>
    </row>
    <row r="13" spans="1:7" ht="14.25" x14ac:dyDescent="0.2">
      <c r="A13" s="143">
        <v>560032</v>
      </c>
      <c r="B13" s="71" t="s">
        <v>91</v>
      </c>
      <c r="C13" s="144">
        <v>0</v>
      </c>
      <c r="D13" s="144">
        <v>20923</v>
      </c>
      <c r="E13" s="145">
        <v>20923</v>
      </c>
      <c r="F13" s="146">
        <v>0</v>
      </c>
      <c r="G13" s="162">
        <v>1</v>
      </c>
    </row>
    <row r="14" spans="1:7" ht="14.25" x14ac:dyDescent="0.2">
      <c r="A14" s="143">
        <v>560033</v>
      </c>
      <c r="B14" s="71" t="s">
        <v>92</v>
      </c>
      <c r="C14" s="144">
        <v>1</v>
      </c>
      <c r="D14" s="144">
        <v>39923</v>
      </c>
      <c r="E14" s="145">
        <v>39924</v>
      </c>
      <c r="F14" s="146">
        <v>0</v>
      </c>
      <c r="G14" s="162">
        <v>1</v>
      </c>
    </row>
    <row r="15" spans="1:7" ht="14.25" x14ac:dyDescent="0.2">
      <c r="A15" s="143">
        <v>560034</v>
      </c>
      <c r="B15" s="71" t="s">
        <v>93</v>
      </c>
      <c r="C15" s="144">
        <v>5</v>
      </c>
      <c r="D15" s="144">
        <v>38370</v>
      </c>
      <c r="E15" s="145">
        <v>38375</v>
      </c>
      <c r="F15" s="146">
        <v>0</v>
      </c>
      <c r="G15" s="162">
        <v>1</v>
      </c>
    </row>
    <row r="16" spans="1:7" ht="14.25" x14ac:dyDescent="0.2">
      <c r="A16" s="143">
        <v>560035</v>
      </c>
      <c r="B16" s="71" t="s">
        <v>94</v>
      </c>
      <c r="C16" s="144">
        <v>30840</v>
      </c>
      <c r="D16" s="144">
        <v>1833</v>
      </c>
      <c r="E16" s="145">
        <v>32673</v>
      </c>
      <c r="F16" s="146">
        <v>0.94</v>
      </c>
      <c r="G16" s="162">
        <v>0.06</v>
      </c>
    </row>
    <row r="17" spans="1:7" ht="14.25" x14ac:dyDescent="0.2">
      <c r="A17" s="143">
        <v>560036</v>
      </c>
      <c r="B17" s="71" t="s">
        <v>95</v>
      </c>
      <c r="C17" s="144">
        <v>10756</v>
      </c>
      <c r="D17" s="144">
        <v>47727</v>
      </c>
      <c r="E17" s="145">
        <v>58483</v>
      </c>
      <c r="F17" s="146">
        <v>0.18</v>
      </c>
      <c r="G17" s="162">
        <v>0.82</v>
      </c>
    </row>
    <row r="18" spans="1:7" ht="14.25" x14ac:dyDescent="0.2">
      <c r="A18" s="143">
        <v>560041</v>
      </c>
      <c r="B18" s="71" t="s">
        <v>96</v>
      </c>
      <c r="C18" s="144">
        <v>19208</v>
      </c>
      <c r="D18" s="144">
        <v>1677</v>
      </c>
      <c r="E18" s="145">
        <v>20885</v>
      </c>
      <c r="F18" s="146">
        <v>0.92</v>
      </c>
      <c r="G18" s="162">
        <v>0.08</v>
      </c>
    </row>
    <row r="19" spans="1:7" ht="14.25" x14ac:dyDescent="0.2">
      <c r="A19" s="143">
        <v>560043</v>
      </c>
      <c r="B19" s="71" t="s">
        <v>97</v>
      </c>
      <c r="C19" s="144">
        <v>5171</v>
      </c>
      <c r="D19" s="144">
        <v>21289</v>
      </c>
      <c r="E19" s="145">
        <v>26460</v>
      </c>
      <c r="F19" s="146">
        <v>0.2</v>
      </c>
      <c r="G19" s="162">
        <v>0.8</v>
      </c>
    </row>
    <row r="20" spans="1:7" ht="14.25" x14ac:dyDescent="0.2">
      <c r="A20" s="143">
        <v>560045</v>
      </c>
      <c r="B20" s="71" t="s">
        <v>98</v>
      </c>
      <c r="C20" s="144">
        <v>5878</v>
      </c>
      <c r="D20" s="144">
        <v>19830</v>
      </c>
      <c r="E20" s="145">
        <v>25708</v>
      </c>
      <c r="F20" s="146">
        <v>0.23</v>
      </c>
      <c r="G20" s="162">
        <v>0.77</v>
      </c>
    </row>
    <row r="21" spans="1:7" ht="14.25" x14ac:dyDescent="0.2">
      <c r="A21" s="143">
        <v>560047</v>
      </c>
      <c r="B21" s="71" t="s">
        <v>99</v>
      </c>
      <c r="C21" s="144">
        <v>8325</v>
      </c>
      <c r="D21" s="144">
        <v>30167</v>
      </c>
      <c r="E21" s="145">
        <v>38492</v>
      </c>
      <c r="F21" s="146">
        <v>0.22</v>
      </c>
      <c r="G21" s="162">
        <v>0.78</v>
      </c>
    </row>
    <row r="22" spans="1:7" ht="14.25" x14ac:dyDescent="0.2">
      <c r="A22" s="143">
        <v>560049</v>
      </c>
      <c r="B22" s="71" t="s">
        <v>100</v>
      </c>
      <c r="C22" s="144">
        <v>12215</v>
      </c>
      <c r="D22" s="144">
        <v>33516</v>
      </c>
      <c r="E22" s="145">
        <v>45731</v>
      </c>
      <c r="F22" s="146">
        <v>0.27</v>
      </c>
      <c r="G22" s="162">
        <v>0.73</v>
      </c>
    </row>
    <row r="23" spans="1:7" ht="14.25" x14ac:dyDescent="0.2">
      <c r="A23" s="143">
        <v>560050</v>
      </c>
      <c r="B23" s="71" t="s">
        <v>101</v>
      </c>
      <c r="C23" s="144">
        <v>7688</v>
      </c>
      <c r="D23" s="144">
        <v>26811</v>
      </c>
      <c r="E23" s="145">
        <v>34499</v>
      </c>
      <c r="F23" s="146">
        <v>0.22</v>
      </c>
      <c r="G23" s="162">
        <v>0.78</v>
      </c>
    </row>
    <row r="24" spans="1:7" ht="14.25" x14ac:dyDescent="0.2">
      <c r="A24" s="143">
        <v>560051</v>
      </c>
      <c r="B24" s="71" t="s">
        <v>102</v>
      </c>
      <c r="C24" s="144">
        <v>6303</v>
      </c>
      <c r="D24" s="144">
        <v>22666</v>
      </c>
      <c r="E24" s="145">
        <v>28969</v>
      </c>
      <c r="F24" s="146">
        <v>0.22</v>
      </c>
      <c r="G24" s="162">
        <v>0.78</v>
      </c>
    </row>
    <row r="25" spans="1:7" ht="14.25" x14ac:dyDescent="0.2">
      <c r="A25" s="143">
        <v>560052</v>
      </c>
      <c r="B25" s="71" t="s">
        <v>103</v>
      </c>
      <c r="C25" s="144">
        <v>5613</v>
      </c>
      <c r="D25" s="144">
        <v>18219</v>
      </c>
      <c r="E25" s="145">
        <v>23832</v>
      </c>
      <c r="F25" s="146">
        <v>0.24</v>
      </c>
      <c r="G25" s="162">
        <v>0.76</v>
      </c>
    </row>
    <row r="26" spans="1:7" ht="14.25" x14ac:dyDescent="0.2">
      <c r="A26" s="143">
        <v>560053</v>
      </c>
      <c r="B26" s="71" t="s">
        <v>104</v>
      </c>
      <c r="C26" s="144">
        <v>4774</v>
      </c>
      <c r="D26" s="144">
        <v>16372</v>
      </c>
      <c r="E26" s="145">
        <v>21146</v>
      </c>
      <c r="F26" s="146">
        <v>0.23</v>
      </c>
      <c r="G26" s="162">
        <v>0.77</v>
      </c>
    </row>
    <row r="27" spans="1:7" ht="14.25" x14ac:dyDescent="0.2">
      <c r="A27" s="143">
        <v>560054</v>
      </c>
      <c r="B27" s="71" t="s">
        <v>105</v>
      </c>
      <c r="C27" s="144">
        <v>5384</v>
      </c>
      <c r="D27" s="144">
        <v>16248</v>
      </c>
      <c r="E27" s="145">
        <v>21632</v>
      </c>
      <c r="F27" s="146">
        <v>0.25</v>
      </c>
      <c r="G27" s="162">
        <v>0.75</v>
      </c>
    </row>
    <row r="28" spans="1:7" ht="14.25" x14ac:dyDescent="0.2">
      <c r="A28" s="143">
        <v>560055</v>
      </c>
      <c r="B28" s="71" t="s">
        <v>106</v>
      </c>
      <c r="C28" s="144">
        <v>2864</v>
      </c>
      <c r="D28" s="144">
        <v>11616</v>
      </c>
      <c r="E28" s="145">
        <v>14480</v>
      </c>
      <c r="F28" s="146">
        <v>0.2</v>
      </c>
      <c r="G28" s="162">
        <v>0.8</v>
      </c>
    </row>
    <row r="29" spans="1:7" ht="14.25" x14ac:dyDescent="0.2">
      <c r="A29" s="143">
        <v>560056</v>
      </c>
      <c r="B29" s="71" t="s">
        <v>107</v>
      </c>
      <c r="C29" s="144">
        <v>3533</v>
      </c>
      <c r="D29" s="144">
        <v>15769</v>
      </c>
      <c r="E29" s="145">
        <v>19302</v>
      </c>
      <c r="F29" s="146">
        <v>0.18</v>
      </c>
      <c r="G29" s="162">
        <v>0.82</v>
      </c>
    </row>
    <row r="30" spans="1:7" ht="14.25" x14ac:dyDescent="0.2">
      <c r="A30" s="143">
        <v>560057</v>
      </c>
      <c r="B30" s="71" t="s">
        <v>108</v>
      </c>
      <c r="C30" s="144">
        <v>3389</v>
      </c>
      <c r="D30" s="144">
        <v>12702</v>
      </c>
      <c r="E30" s="145">
        <v>16091</v>
      </c>
      <c r="F30" s="146">
        <v>0.21</v>
      </c>
      <c r="G30" s="162">
        <v>0.79</v>
      </c>
    </row>
    <row r="31" spans="1:7" ht="14.25" x14ac:dyDescent="0.2">
      <c r="A31" s="143">
        <v>560058</v>
      </c>
      <c r="B31" s="71" t="s">
        <v>109</v>
      </c>
      <c r="C31" s="144">
        <v>9845</v>
      </c>
      <c r="D31" s="144">
        <v>34944</v>
      </c>
      <c r="E31" s="145">
        <v>44789</v>
      </c>
      <c r="F31" s="146">
        <v>0.22</v>
      </c>
      <c r="G31" s="162">
        <v>0.78</v>
      </c>
    </row>
    <row r="32" spans="1:7" ht="14.25" x14ac:dyDescent="0.2">
      <c r="A32" s="143">
        <v>560059</v>
      </c>
      <c r="B32" s="71" t="s">
        <v>110</v>
      </c>
      <c r="C32" s="144">
        <v>2717</v>
      </c>
      <c r="D32" s="144">
        <v>10956</v>
      </c>
      <c r="E32" s="145">
        <v>13673</v>
      </c>
      <c r="F32" s="146">
        <v>0.2</v>
      </c>
      <c r="G32" s="162">
        <v>0.8</v>
      </c>
    </row>
    <row r="33" spans="1:7" ht="14.25" x14ac:dyDescent="0.2">
      <c r="A33" s="143">
        <v>560060</v>
      </c>
      <c r="B33" s="71" t="s">
        <v>111</v>
      </c>
      <c r="C33" s="144">
        <v>3732</v>
      </c>
      <c r="D33" s="144">
        <v>12433</v>
      </c>
      <c r="E33" s="145">
        <v>16165</v>
      </c>
      <c r="F33" s="146">
        <v>0.23</v>
      </c>
      <c r="G33" s="162">
        <v>0.77</v>
      </c>
    </row>
    <row r="34" spans="1:7" ht="14.25" x14ac:dyDescent="0.2">
      <c r="A34" s="143">
        <v>560061</v>
      </c>
      <c r="B34" s="71" t="s">
        <v>112</v>
      </c>
      <c r="C34" s="144">
        <v>5377</v>
      </c>
      <c r="D34" s="144">
        <v>18009</v>
      </c>
      <c r="E34" s="145">
        <v>23386</v>
      </c>
      <c r="F34" s="146">
        <v>0.23</v>
      </c>
      <c r="G34" s="162">
        <v>0.77</v>
      </c>
    </row>
    <row r="35" spans="1:7" ht="14.25" x14ac:dyDescent="0.2">
      <c r="A35" s="143">
        <v>560062</v>
      </c>
      <c r="B35" s="71" t="s">
        <v>113</v>
      </c>
      <c r="C35" s="144">
        <v>3349</v>
      </c>
      <c r="D35" s="144">
        <v>13573</v>
      </c>
      <c r="E35" s="145">
        <v>16922</v>
      </c>
      <c r="F35" s="146">
        <v>0.2</v>
      </c>
      <c r="G35" s="162">
        <v>0.8</v>
      </c>
    </row>
    <row r="36" spans="1:7" ht="14.25" x14ac:dyDescent="0.2">
      <c r="A36" s="143">
        <v>560063</v>
      </c>
      <c r="B36" s="71" t="s">
        <v>114</v>
      </c>
      <c r="C36" s="144">
        <v>4270</v>
      </c>
      <c r="D36" s="144">
        <v>14332</v>
      </c>
      <c r="E36" s="145">
        <v>18602</v>
      </c>
      <c r="F36" s="146">
        <v>0.23</v>
      </c>
      <c r="G36" s="162">
        <v>0.77</v>
      </c>
    </row>
    <row r="37" spans="1:7" ht="14.25" x14ac:dyDescent="0.2">
      <c r="A37" s="143">
        <v>560064</v>
      </c>
      <c r="B37" s="71" t="s">
        <v>115</v>
      </c>
      <c r="C37" s="144">
        <v>9268</v>
      </c>
      <c r="D37" s="144">
        <v>31335</v>
      </c>
      <c r="E37" s="145">
        <v>40603</v>
      </c>
      <c r="F37" s="146">
        <v>0.23</v>
      </c>
      <c r="G37" s="162">
        <v>0.77</v>
      </c>
    </row>
    <row r="38" spans="1:7" ht="14.25" x14ac:dyDescent="0.2">
      <c r="A38" s="143">
        <v>560065</v>
      </c>
      <c r="B38" s="71" t="s">
        <v>116</v>
      </c>
      <c r="C38" s="144">
        <v>3171</v>
      </c>
      <c r="D38" s="144">
        <v>13326</v>
      </c>
      <c r="E38" s="145">
        <v>16497</v>
      </c>
      <c r="F38" s="146">
        <v>0.19</v>
      </c>
      <c r="G38" s="162">
        <v>0.81</v>
      </c>
    </row>
    <row r="39" spans="1:7" ht="14.25" x14ac:dyDescent="0.2">
      <c r="A39" s="143">
        <v>560066</v>
      </c>
      <c r="B39" s="71" t="s">
        <v>117</v>
      </c>
      <c r="C39" s="144">
        <v>2311</v>
      </c>
      <c r="D39" s="144">
        <v>9161</v>
      </c>
      <c r="E39" s="145">
        <v>11472</v>
      </c>
      <c r="F39" s="146">
        <v>0.2</v>
      </c>
      <c r="G39" s="162">
        <v>0.8</v>
      </c>
    </row>
    <row r="40" spans="1:7" ht="14.25" x14ac:dyDescent="0.2">
      <c r="A40" s="143">
        <v>560067</v>
      </c>
      <c r="B40" s="71" t="s">
        <v>118</v>
      </c>
      <c r="C40" s="144">
        <v>6982</v>
      </c>
      <c r="D40" s="144">
        <v>22130</v>
      </c>
      <c r="E40" s="145">
        <v>29112</v>
      </c>
      <c r="F40" s="146">
        <v>0.24</v>
      </c>
      <c r="G40" s="162">
        <v>0.76</v>
      </c>
    </row>
    <row r="41" spans="1:7" ht="14.25" x14ac:dyDescent="0.2">
      <c r="A41" s="143">
        <v>560068</v>
      </c>
      <c r="B41" s="71" t="s">
        <v>119</v>
      </c>
      <c r="C41" s="144">
        <v>7402</v>
      </c>
      <c r="D41" s="144">
        <v>25559</v>
      </c>
      <c r="E41" s="145">
        <v>32961</v>
      </c>
      <c r="F41" s="146">
        <v>0.22</v>
      </c>
      <c r="G41" s="162">
        <v>0.78</v>
      </c>
    </row>
    <row r="42" spans="1:7" ht="14.25" x14ac:dyDescent="0.2">
      <c r="A42" s="143">
        <v>560069</v>
      </c>
      <c r="B42" s="71" t="s">
        <v>120</v>
      </c>
      <c r="C42" s="144">
        <v>4358</v>
      </c>
      <c r="D42" s="144">
        <v>15818</v>
      </c>
      <c r="E42" s="145">
        <v>20176</v>
      </c>
      <c r="F42" s="146">
        <v>0.22</v>
      </c>
      <c r="G42" s="162">
        <v>0.78</v>
      </c>
    </row>
    <row r="43" spans="1:7" ht="14.25" x14ac:dyDescent="0.2">
      <c r="A43" s="143">
        <v>560070</v>
      </c>
      <c r="B43" s="71" t="s">
        <v>121</v>
      </c>
      <c r="C43" s="144">
        <v>18191</v>
      </c>
      <c r="D43" s="144">
        <v>56350</v>
      </c>
      <c r="E43" s="145">
        <v>74541</v>
      </c>
      <c r="F43" s="146">
        <v>0.24</v>
      </c>
      <c r="G43" s="162">
        <v>0.76</v>
      </c>
    </row>
    <row r="44" spans="1:7" ht="14.25" x14ac:dyDescent="0.2">
      <c r="A44" s="143">
        <v>560071</v>
      </c>
      <c r="B44" s="71" t="s">
        <v>122</v>
      </c>
      <c r="C44" s="144">
        <v>5975</v>
      </c>
      <c r="D44" s="144">
        <v>18187</v>
      </c>
      <c r="E44" s="145">
        <v>24162</v>
      </c>
      <c r="F44" s="146">
        <v>0.25</v>
      </c>
      <c r="G44" s="162">
        <v>0.75</v>
      </c>
    </row>
    <row r="45" spans="1:7" ht="14.25" x14ac:dyDescent="0.2">
      <c r="A45" s="143">
        <v>560072</v>
      </c>
      <c r="B45" s="71" t="s">
        <v>123</v>
      </c>
      <c r="C45" s="144">
        <v>5435</v>
      </c>
      <c r="D45" s="144">
        <v>19873</v>
      </c>
      <c r="E45" s="145">
        <v>25308</v>
      </c>
      <c r="F45" s="146">
        <v>0.21</v>
      </c>
      <c r="G45" s="162">
        <v>0.79</v>
      </c>
    </row>
    <row r="46" spans="1:7" ht="14.25" x14ac:dyDescent="0.2">
      <c r="A46" s="143">
        <v>560073</v>
      </c>
      <c r="B46" s="71" t="s">
        <v>124</v>
      </c>
      <c r="C46" s="144">
        <v>2289</v>
      </c>
      <c r="D46" s="144">
        <v>11147</v>
      </c>
      <c r="E46" s="145">
        <v>13436</v>
      </c>
      <c r="F46" s="146">
        <v>0.17</v>
      </c>
      <c r="G46" s="162">
        <v>0.83</v>
      </c>
    </row>
    <row r="47" spans="1:7" ht="14.25" x14ac:dyDescent="0.2">
      <c r="A47" s="143">
        <v>560074</v>
      </c>
      <c r="B47" s="71" t="s">
        <v>125</v>
      </c>
      <c r="C47" s="144">
        <v>5431</v>
      </c>
      <c r="D47" s="144">
        <v>17422</v>
      </c>
      <c r="E47" s="145">
        <v>22853</v>
      </c>
      <c r="F47" s="146">
        <v>0.24</v>
      </c>
      <c r="G47" s="162">
        <v>0.76</v>
      </c>
    </row>
    <row r="48" spans="1:7" ht="14.25" x14ac:dyDescent="0.2">
      <c r="A48" s="143">
        <v>560075</v>
      </c>
      <c r="B48" s="71" t="s">
        <v>126</v>
      </c>
      <c r="C48" s="144">
        <v>9022</v>
      </c>
      <c r="D48" s="144">
        <v>29918</v>
      </c>
      <c r="E48" s="145">
        <v>38940</v>
      </c>
      <c r="F48" s="146">
        <v>0.23</v>
      </c>
      <c r="G48" s="162">
        <v>0.77</v>
      </c>
    </row>
    <row r="49" spans="1:7" ht="14.25" x14ac:dyDescent="0.2">
      <c r="A49" s="143">
        <v>560076</v>
      </c>
      <c r="B49" s="71" t="s">
        <v>127</v>
      </c>
      <c r="C49" s="144">
        <v>2585</v>
      </c>
      <c r="D49" s="144">
        <v>9237</v>
      </c>
      <c r="E49" s="145">
        <v>11822</v>
      </c>
      <c r="F49" s="146">
        <v>0.22</v>
      </c>
      <c r="G49" s="162">
        <v>0.78</v>
      </c>
    </row>
    <row r="50" spans="1:7" ht="14.25" x14ac:dyDescent="0.2">
      <c r="A50" s="143">
        <v>560077</v>
      </c>
      <c r="B50" s="71" t="s">
        <v>128</v>
      </c>
      <c r="C50" s="144">
        <v>2269</v>
      </c>
      <c r="D50" s="144">
        <v>10965</v>
      </c>
      <c r="E50" s="145">
        <v>13234</v>
      </c>
      <c r="F50" s="146">
        <v>0.17</v>
      </c>
      <c r="G50" s="162">
        <v>0.83</v>
      </c>
    </row>
    <row r="51" spans="1:7" ht="14.25" x14ac:dyDescent="0.2">
      <c r="A51" s="143">
        <v>560078</v>
      </c>
      <c r="B51" s="71" t="s">
        <v>129</v>
      </c>
      <c r="C51" s="144">
        <v>11240</v>
      </c>
      <c r="D51" s="144">
        <v>34100</v>
      </c>
      <c r="E51" s="145">
        <v>45340</v>
      </c>
      <c r="F51" s="146">
        <v>0.25</v>
      </c>
      <c r="G51" s="162">
        <v>0.75</v>
      </c>
    </row>
    <row r="52" spans="1:7" ht="14.25" x14ac:dyDescent="0.2">
      <c r="A52" s="143">
        <v>560079</v>
      </c>
      <c r="B52" s="71" t="s">
        <v>130</v>
      </c>
      <c r="C52" s="144">
        <v>9715</v>
      </c>
      <c r="D52" s="144">
        <v>33626</v>
      </c>
      <c r="E52" s="145">
        <v>43341</v>
      </c>
      <c r="F52" s="146">
        <v>0.22</v>
      </c>
      <c r="G52" s="162">
        <v>0.78</v>
      </c>
    </row>
    <row r="53" spans="1:7" ht="14.25" x14ac:dyDescent="0.2">
      <c r="A53" s="143">
        <v>560080</v>
      </c>
      <c r="B53" s="71" t="s">
        <v>131</v>
      </c>
      <c r="C53" s="144">
        <v>5124</v>
      </c>
      <c r="D53" s="144">
        <v>17592</v>
      </c>
      <c r="E53" s="145">
        <v>22716</v>
      </c>
      <c r="F53" s="146">
        <v>0.23</v>
      </c>
      <c r="G53" s="162">
        <v>0.77</v>
      </c>
    </row>
    <row r="54" spans="1:7" ht="14.25" x14ac:dyDescent="0.2">
      <c r="A54" s="143">
        <v>560081</v>
      </c>
      <c r="B54" s="71" t="s">
        <v>132</v>
      </c>
      <c r="C54" s="144">
        <v>6644</v>
      </c>
      <c r="D54" s="144">
        <v>20243</v>
      </c>
      <c r="E54" s="145">
        <v>26887</v>
      </c>
      <c r="F54" s="146">
        <v>0.25</v>
      </c>
      <c r="G54" s="162">
        <v>0.75</v>
      </c>
    </row>
    <row r="55" spans="1:7" ht="14.25" x14ac:dyDescent="0.2">
      <c r="A55" s="143">
        <v>560082</v>
      </c>
      <c r="B55" s="71" t="s">
        <v>133</v>
      </c>
      <c r="C55" s="144">
        <v>3893</v>
      </c>
      <c r="D55" s="144">
        <v>15778</v>
      </c>
      <c r="E55" s="145">
        <v>19671</v>
      </c>
      <c r="F55" s="146">
        <v>0.2</v>
      </c>
      <c r="G55" s="162">
        <v>0.8</v>
      </c>
    </row>
    <row r="56" spans="1:7" ht="14.25" x14ac:dyDescent="0.2">
      <c r="A56" s="143">
        <v>560083</v>
      </c>
      <c r="B56" s="71" t="s">
        <v>134</v>
      </c>
      <c r="C56" s="144">
        <v>3340</v>
      </c>
      <c r="D56" s="144">
        <v>14249</v>
      </c>
      <c r="E56" s="145">
        <v>17589</v>
      </c>
      <c r="F56" s="146">
        <v>0.19</v>
      </c>
      <c r="G56" s="162">
        <v>0.81</v>
      </c>
    </row>
    <row r="57" spans="1:7" ht="14.25" x14ac:dyDescent="0.2">
      <c r="A57" s="143">
        <v>560084</v>
      </c>
      <c r="B57" s="71" t="s">
        <v>135</v>
      </c>
      <c r="C57" s="144">
        <v>7508</v>
      </c>
      <c r="D57" s="144">
        <v>21500</v>
      </c>
      <c r="E57" s="145">
        <v>29008</v>
      </c>
      <c r="F57" s="146">
        <v>0.26</v>
      </c>
      <c r="G57" s="162">
        <v>0.74</v>
      </c>
    </row>
    <row r="58" spans="1:7" ht="28.5" x14ac:dyDescent="0.2">
      <c r="A58" s="143">
        <v>560085</v>
      </c>
      <c r="B58" s="71" t="s">
        <v>136</v>
      </c>
      <c r="C58" s="144">
        <v>729</v>
      </c>
      <c r="D58" s="144">
        <v>9851</v>
      </c>
      <c r="E58" s="145">
        <v>10580</v>
      </c>
      <c r="F58" s="146">
        <v>7.0000000000000007E-2</v>
      </c>
      <c r="G58" s="162">
        <v>0.93</v>
      </c>
    </row>
    <row r="59" spans="1:7" ht="28.5" x14ac:dyDescent="0.2">
      <c r="A59" s="143">
        <v>560086</v>
      </c>
      <c r="B59" s="71" t="s">
        <v>137</v>
      </c>
      <c r="C59" s="144">
        <v>837</v>
      </c>
      <c r="D59" s="144">
        <v>18258</v>
      </c>
      <c r="E59" s="145">
        <v>19095</v>
      </c>
      <c r="F59" s="146">
        <v>0.04</v>
      </c>
      <c r="G59" s="162">
        <v>0.96</v>
      </c>
    </row>
    <row r="60" spans="1:7" ht="14.25" x14ac:dyDescent="0.2">
      <c r="A60" s="143">
        <v>560087</v>
      </c>
      <c r="B60" s="71" t="s">
        <v>138</v>
      </c>
      <c r="C60" s="144">
        <v>2</v>
      </c>
      <c r="D60" s="144">
        <v>23584</v>
      </c>
      <c r="E60" s="145">
        <v>23586</v>
      </c>
      <c r="F60" s="146">
        <v>0</v>
      </c>
      <c r="G60" s="162">
        <v>1</v>
      </c>
    </row>
    <row r="61" spans="1:7" ht="28.5" x14ac:dyDescent="0.2">
      <c r="A61" s="143">
        <v>560088</v>
      </c>
      <c r="B61" s="71" t="s">
        <v>139</v>
      </c>
      <c r="C61" s="144">
        <v>0</v>
      </c>
      <c r="D61" s="144">
        <v>5480</v>
      </c>
      <c r="E61" s="145">
        <v>5480</v>
      </c>
      <c r="F61" s="146">
        <v>0</v>
      </c>
      <c r="G61" s="162">
        <v>1</v>
      </c>
    </row>
    <row r="62" spans="1:7" ht="28.5" x14ac:dyDescent="0.2">
      <c r="A62" s="143">
        <v>560089</v>
      </c>
      <c r="B62" s="71" t="s">
        <v>140</v>
      </c>
      <c r="C62" s="144">
        <v>0</v>
      </c>
      <c r="D62" s="144">
        <v>3640</v>
      </c>
      <c r="E62" s="145">
        <v>3640</v>
      </c>
      <c r="F62" s="146">
        <v>0</v>
      </c>
      <c r="G62" s="162">
        <v>1</v>
      </c>
    </row>
    <row r="63" spans="1:7" ht="28.5" x14ac:dyDescent="0.2">
      <c r="A63" s="143">
        <v>560096</v>
      </c>
      <c r="B63" s="71" t="s">
        <v>141</v>
      </c>
      <c r="C63" s="144">
        <v>39</v>
      </c>
      <c r="D63" s="144">
        <v>530</v>
      </c>
      <c r="E63" s="145">
        <v>569</v>
      </c>
      <c r="F63" s="146">
        <v>7.0000000000000007E-2</v>
      </c>
      <c r="G63" s="162">
        <v>0.93</v>
      </c>
    </row>
    <row r="64" spans="1:7" ht="28.5" x14ac:dyDescent="0.2">
      <c r="A64" s="143">
        <v>560098</v>
      </c>
      <c r="B64" s="71" t="s">
        <v>142</v>
      </c>
      <c r="C64" s="144">
        <v>0</v>
      </c>
      <c r="D64" s="144">
        <v>6016</v>
      </c>
      <c r="E64" s="145">
        <v>6016</v>
      </c>
      <c r="F64" s="146">
        <v>0</v>
      </c>
      <c r="G64" s="162">
        <v>1</v>
      </c>
    </row>
    <row r="65" spans="1:7" ht="28.5" x14ac:dyDescent="0.2">
      <c r="A65" s="143">
        <v>560099</v>
      </c>
      <c r="B65" s="71" t="s">
        <v>143</v>
      </c>
      <c r="C65" s="144">
        <v>161</v>
      </c>
      <c r="D65" s="144">
        <v>2439</v>
      </c>
      <c r="E65" s="145">
        <v>2600</v>
      </c>
      <c r="F65" s="146">
        <v>0.06</v>
      </c>
      <c r="G65" s="162">
        <v>0.94</v>
      </c>
    </row>
    <row r="66" spans="1:7" ht="42.75" x14ac:dyDescent="0.2">
      <c r="A66" s="143">
        <v>560101</v>
      </c>
      <c r="B66" s="71" t="s">
        <v>144</v>
      </c>
      <c r="C66" s="144">
        <v>0</v>
      </c>
      <c r="D66" s="144">
        <v>10039</v>
      </c>
      <c r="E66" s="145">
        <v>10039</v>
      </c>
      <c r="F66" s="146">
        <v>0</v>
      </c>
      <c r="G66" s="162">
        <v>1</v>
      </c>
    </row>
    <row r="67" spans="1:7" ht="42.75" x14ac:dyDescent="0.2">
      <c r="A67" s="143">
        <v>560206</v>
      </c>
      <c r="B67" s="71" t="s">
        <v>145</v>
      </c>
      <c r="C67" s="144">
        <v>218</v>
      </c>
      <c r="D67" s="144">
        <v>75100</v>
      </c>
      <c r="E67" s="145">
        <v>75318</v>
      </c>
      <c r="F67" s="146">
        <v>0</v>
      </c>
      <c r="G67" s="162">
        <v>1</v>
      </c>
    </row>
    <row r="68" spans="1:7" s="15" customFormat="1" ht="14.25" x14ac:dyDescent="0.2">
      <c r="A68" s="112"/>
      <c r="B68" s="147" t="s">
        <v>39</v>
      </c>
      <c r="C68" s="148">
        <v>428977</v>
      </c>
      <c r="D68" s="148">
        <v>1504245</v>
      </c>
      <c r="E68" s="148">
        <v>1933222</v>
      </c>
      <c r="F68" s="149">
        <v>0.22189999999999999</v>
      </c>
      <c r="G68" s="163">
        <v>0.77810000000000001</v>
      </c>
    </row>
  </sheetData>
  <mergeCells count="2">
    <mergeCell ref="E1:G1"/>
    <mergeCell ref="A2:G3"/>
  </mergeCells>
  <phoneticPr fontId="12" type="noConversion"/>
  <pageMargins left="0.75" right="0.31" top="0.39" bottom="0.26" header="0.5" footer="0.5"/>
  <pageSetup paperSize="9" scale="64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view="pageBreakPreview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2.75" x14ac:dyDescent="0.2"/>
  <cols>
    <col min="1" max="1" width="9.140625" style="25"/>
    <col min="2" max="2" width="26" customWidth="1"/>
    <col min="3" max="3" width="11.28515625" customWidth="1"/>
    <col min="4" max="4" width="9" customWidth="1"/>
    <col min="5" max="5" width="10.7109375" customWidth="1"/>
    <col min="6" max="6" width="10.85546875" customWidth="1"/>
    <col min="7" max="7" width="17.28515625" customWidth="1"/>
    <col min="8" max="8" width="14.42578125" style="17" customWidth="1"/>
    <col min="9" max="9" width="9.42578125" style="15" customWidth="1"/>
    <col min="10" max="10" width="12" style="15" customWidth="1"/>
    <col min="11" max="11" width="9.7109375" style="15" customWidth="1"/>
    <col min="12" max="12" width="8.85546875" style="15" customWidth="1"/>
    <col min="13" max="13" width="15.140625" style="19" customWidth="1"/>
    <col min="14" max="14" width="11.7109375" style="19" customWidth="1"/>
    <col min="15" max="15" width="12.5703125" style="15" customWidth="1"/>
    <col min="255" max="255" width="26" customWidth="1"/>
    <col min="256" max="256" width="11.28515625" customWidth="1"/>
    <col min="257" max="257" width="9" customWidth="1"/>
    <col min="258" max="258" width="10.7109375" customWidth="1"/>
    <col min="259" max="259" width="10.85546875" customWidth="1"/>
    <col min="260" max="260" width="14.85546875" customWidth="1"/>
    <col min="261" max="261" width="12.5703125" customWidth="1"/>
    <col min="262" max="262" width="9.42578125" customWidth="1"/>
    <col min="263" max="263" width="12" customWidth="1"/>
    <col min="264" max="264" width="9.7109375" customWidth="1"/>
    <col min="265" max="265" width="8.85546875" customWidth="1"/>
    <col min="266" max="266" width="16.7109375" customWidth="1"/>
    <col min="267" max="267" width="13.85546875" customWidth="1"/>
    <col min="268" max="268" width="12.5703125" customWidth="1"/>
    <col min="511" max="511" width="26" customWidth="1"/>
    <col min="512" max="512" width="11.28515625" customWidth="1"/>
    <col min="513" max="513" width="9" customWidth="1"/>
    <col min="514" max="514" width="10.7109375" customWidth="1"/>
    <col min="515" max="515" width="10.85546875" customWidth="1"/>
    <col min="516" max="516" width="14.85546875" customWidth="1"/>
    <col min="517" max="517" width="12.5703125" customWidth="1"/>
    <col min="518" max="518" width="9.42578125" customWidth="1"/>
    <col min="519" max="519" width="12" customWidth="1"/>
    <col min="520" max="520" width="9.7109375" customWidth="1"/>
    <col min="521" max="521" width="8.85546875" customWidth="1"/>
    <col min="522" max="522" width="16.7109375" customWidth="1"/>
    <col min="523" max="523" width="13.85546875" customWidth="1"/>
    <col min="524" max="524" width="12.5703125" customWidth="1"/>
    <col min="767" max="767" width="26" customWidth="1"/>
    <col min="768" max="768" width="11.28515625" customWidth="1"/>
    <col min="769" max="769" width="9" customWidth="1"/>
    <col min="770" max="770" width="10.7109375" customWidth="1"/>
    <col min="771" max="771" width="10.85546875" customWidth="1"/>
    <col min="772" max="772" width="14.85546875" customWidth="1"/>
    <col min="773" max="773" width="12.5703125" customWidth="1"/>
    <col min="774" max="774" width="9.42578125" customWidth="1"/>
    <col min="775" max="775" width="12" customWidth="1"/>
    <col min="776" max="776" width="9.7109375" customWidth="1"/>
    <col min="777" max="777" width="8.85546875" customWidth="1"/>
    <col min="778" max="778" width="16.7109375" customWidth="1"/>
    <col min="779" max="779" width="13.85546875" customWidth="1"/>
    <col min="780" max="780" width="12.5703125" customWidth="1"/>
    <col min="1023" max="1023" width="26" customWidth="1"/>
    <col min="1024" max="1024" width="11.28515625" customWidth="1"/>
    <col min="1025" max="1025" width="9" customWidth="1"/>
    <col min="1026" max="1026" width="10.7109375" customWidth="1"/>
    <col min="1027" max="1027" width="10.85546875" customWidth="1"/>
    <col min="1028" max="1028" width="14.85546875" customWidth="1"/>
    <col min="1029" max="1029" width="12.5703125" customWidth="1"/>
    <col min="1030" max="1030" width="9.42578125" customWidth="1"/>
    <col min="1031" max="1031" width="12" customWidth="1"/>
    <col min="1032" max="1032" width="9.7109375" customWidth="1"/>
    <col min="1033" max="1033" width="8.85546875" customWidth="1"/>
    <col min="1034" max="1034" width="16.7109375" customWidth="1"/>
    <col min="1035" max="1035" width="13.85546875" customWidth="1"/>
    <col min="1036" max="1036" width="12.5703125" customWidth="1"/>
    <col min="1279" max="1279" width="26" customWidth="1"/>
    <col min="1280" max="1280" width="11.28515625" customWidth="1"/>
    <col min="1281" max="1281" width="9" customWidth="1"/>
    <col min="1282" max="1282" width="10.7109375" customWidth="1"/>
    <col min="1283" max="1283" width="10.85546875" customWidth="1"/>
    <col min="1284" max="1284" width="14.85546875" customWidth="1"/>
    <col min="1285" max="1285" width="12.5703125" customWidth="1"/>
    <col min="1286" max="1286" width="9.42578125" customWidth="1"/>
    <col min="1287" max="1287" width="12" customWidth="1"/>
    <col min="1288" max="1288" width="9.7109375" customWidth="1"/>
    <col min="1289" max="1289" width="8.85546875" customWidth="1"/>
    <col min="1290" max="1290" width="16.7109375" customWidth="1"/>
    <col min="1291" max="1291" width="13.85546875" customWidth="1"/>
    <col min="1292" max="1292" width="12.5703125" customWidth="1"/>
    <col min="1535" max="1535" width="26" customWidth="1"/>
    <col min="1536" max="1536" width="11.28515625" customWidth="1"/>
    <col min="1537" max="1537" width="9" customWidth="1"/>
    <col min="1538" max="1538" width="10.7109375" customWidth="1"/>
    <col min="1539" max="1539" width="10.85546875" customWidth="1"/>
    <col min="1540" max="1540" width="14.85546875" customWidth="1"/>
    <col min="1541" max="1541" width="12.5703125" customWidth="1"/>
    <col min="1542" max="1542" width="9.42578125" customWidth="1"/>
    <col min="1543" max="1543" width="12" customWidth="1"/>
    <col min="1544" max="1544" width="9.7109375" customWidth="1"/>
    <col min="1545" max="1545" width="8.85546875" customWidth="1"/>
    <col min="1546" max="1546" width="16.7109375" customWidth="1"/>
    <col min="1547" max="1547" width="13.85546875" customWidth="1"/>
    <col min="1548" max="1548" width="12.5703125" customWidth="1"/>
    <col min="1791" max="1791" width="26" customWidth="1"/>
    <col min="1792" max="1792" width="11.28515625" customWidth="1"/>
    <col min="1793" max="1793" width="9" customWidth="1"/>
    <col min="1794" max="1794" width="10.7109375" customWidth="1"/>
    <col min="1795" max="1795" width="10.85546875" customWidth="1"/>
    <col min="1796" max="1796" width="14.85546875" customWidth="1"/>
    <col min="1797" max="1797" width="12.5703125" customWidth="1"/>
    <col min="1798" max="1798" width="9.42578125" customWidth="1"/>
    <col min="1799" max="1799" width="12" customWidth="1"/>
    <col min="1800" max="1800" width="9.7109375" customWidth="1"/>
    <col min="1801" max="1801" width="8.85546875" customWidth="1"/>
    <col min="1802" max="1802" width="16.7109375" customWidth="1"/>
    <col min="1803" max="1803" width="13.85546875" customWidth="1"/>
    <col min="1804" max="1804" width="12.5703125" customWidth="1"/>
    <col min="2047" max="2047" width="26" customWidth="1"/>
    <col min="2048" max="2048" width="11.28515625" customWidth="1"/>
    <col min="2049" max="2049" width="9" customWidth="1"/>
    <col min="2050" max="2050" width="10.7109375" customWidth="1"/>
    <col min="2051" max="2051" width="10.85546875" customWidth="1"/>
    <col min="2052" max="2052" width="14.85546875" customWidth="1"/>
    <col min="2053" max="2053" width="12.5703125" customWidth="1"/>
    <col min="2054" max="2054" width="9.42578125" customWidth="1"/>
    <col min="2055" max="2055" width="12" customWidth="1"/>
    <col min="2056" max="2056" width="9.7109375" customWidth="1"/>
    <col min="2057" max="2057" width="8.85546875" customWidth="1"/>
    <col min="2058" max="2058" width="16.7109375" customWidth="1"/>
    <col min="2059" max="2059" width="13.85546875" customWidth="1"/>
    <col min="2060" max="2060" width="12.5703125" customWidth="1"/>
    <col min="2303" max="2303" width="26" customWidth="1"/>
    <col min="2304" max="2304" width="11.28515625" customWidth="1"/>
    <col min="2305" max="2305" width="9" customWidth="1"/>
    <col min="2306" max="2306" width="10.7109375" customWidth="1"/>
    <col min="2307" max="2307" width="10.85546875" customWidth="1"/>
    <col min="2308" max="2308" width="14.85546875" customWidth="1"/>
    <col min="2309" max="2309" width="12.5703125" customWidth="1"/>
    <col min="2310" max="2310" width="9.42578125" customWidth="1"/>
    <col min="2311" max="2311" width="12" customWidth="1"/>
    <col min="2312" max="2312" width="9.7109375" customWidth="1"/>
    <col min="2313" max="2313" width="8.85546875" customWidth="1"/>
    <col min="2314" max="2314" width="16.7109375" customWidth="1"/>
    <col min="2315" max="2315" width="13.85546875" customWidth="1"/>
    <col min="2316" max="2316" width="12.5703125" customWidth="1"/>
    <col min="2559" max="2559" width="26" customWidth="1"/>
    <col min="2560" max="2560" width="11.28515625" customWidth="1"/>
    <col min="2561" max="2561" width="9" customWidth="1"/>
    <col min="2562" max="2562" width="10.7109375" customWidth="1"/>
    <col min="2563" max="2563" width="10.85546875" customWidth="1"/>
    <col min="2564" max="2564" width="14.85546875" customWidth="1"/>
    <col min="2565" max="2565" width="12.5703125" customWidth="1"/>
    <col min="2566" max="2566" width="9.42578125" customWidth="1"/>
    <col min="2567" max="2567" width="12" customWidth="1"/>
    <col min="2568" max="2568" width="9.7109375" customWidth="1"/>
    <col min="2569" max="2569" width="8.85546875" customWidth="1"/>
    <col min="2570" max="2570" width="16.7109375" customWidth="1"/>
    <col min="2571" max="2571" width="13.85546875" customWidth="1"/>
    <col min="2572" max="2572" width="12.5703125" customWidth="1"/>
    <col min="2815" max="2815" width="26" customWidth="1"/>
    <col min="2816" max="2816" width="11.28515625" customWidth="1"/>
    <col min="2817" max="2817" width="9" customWidth="1"/>
    <col min="2818" max="2818" width="10.7109375" customWidth="1"/>
    <col min="2819" max="2819" width="10.85546875" customWidth="1"/>
    <col min="2820" max="2820" width="14.85546875" customWidth="1"/>
    <col min="2821" max="2821" width="12.5703125" customWidth="1"/>
    <col min="2822" max="2822" width="9.42578125" customWidth="1"/>
    <col min="2823" max="2823" width="12" customWidth="1"/>
    <col min="2824" max="2824" width="9.7109375" customWidth="1"/>
    <col min="2825" max="2825" width="8.85546875" customWidth="1"/>
    <col min="2826" max="2826" width="16.7109375" customWidth="1"/>
    <col min="2827" max="2827" width="13.85546875" customWidth="1"/>
    <col min="2828" max="2828" width="12.5703125" customWidth="1"/>
    <col min="3071" max="3071" width="26" customWidth="1"/>
    <col min="3072" max="3072" width="11.28515625" customWidth="1"/>
    <col min="3073" max="3073" width="9" customWidth="1"/>
    <col min="3074" max="3074" width="10.7109375" customWidth="1"/>
    <col min="3075" max="3075" width="10.85546875" customWidth="1"/>
    <col min="3076" max="3076" width="14.85546875" customWidth="1"/>
    <col min="3077" max="3077" width="12.5703125" customWidth="1"/>
    <col min="3078" max="3078" width="9.42578125" customWidth="1"/>
    <col min="3079" max="3079" width="12" customWidth="1"/>
    <col min="3080" max="3080" width="9.7109375" customWidth="1"/>
    <col min="3081" max="3081" width="8.85546875" customWidth="1"/>
    <col min="3082" max="3082" width="16.7109375" customWidth="1"/>
    <col min="3083" max="3083" width="13.85546875" customWidth="1"/>
    <col min="3084" max="3084" width="12.5703125" customWidth="1"/>
    <col min="3327" max="3327" width="26" customWidth="1"/>
    <col min="3328" max="3328" width="11.28515625" customWidth="1"/>
    <col min="3329" max="3329" width="9" customWidth="1"/>
    <col min="3330" max="3330" width="10.7109375" customWidth="1"/>
    <col min="3331" max="3331" width="10.85546875" customWidth="1"/>
    <col min="3332" max="3332" width="14.85546875" customWidth="1"/>
    <col min="3333" max="3333" width="12.5703125" customWidth="1"/>
    <col min="3334" max="3334" width="9.42578125" customWidth="1"/>
    <col min="3335" max="3335" width="12" customWidth="1"/>
    <col min="3336" max="3336" width="9.7109375" customWidth="1"/>
    <col min="3337" max="3337" width="8.85546875" customWidth="1"/>
    <col min="3338" max="3338" width="16.7109375" customWidth="1"/>
    <col min="3339" max="3339" width="13.85546875" customWidth="1"/>
    <col min="3340" max="3340" width="12.5703125" customWidth="1"/>
    <col min="3583" max="3583" width="26" customWidth="1"/>
    <col min="3584" max="3584" width="11.28515625" customWidth="1"/>
    <col min="3585" max="3585" width="9" customWidth="1"/>
    <col min="3586" max="3586" width="10.7109375" customWidth="1"/>
    <col min="3587" max="3587" width="10.85546875" customWidth="1"/>
    <col min="3588" max="3588" width="14.85546875" customWidth="1"/>
    <col min="3589" max="3589" width="12.5703125" customWidth="1"/>
    <col min="3590" max="3590" width="9.42578125" customWidth="1"/>
    <col min="3591" max="3591" width="12" customWidth="1"/>
    <col min="3592" max="3592" width="9.7109375" customWidth="1"/>
    <col min="3593" max="3593" width="8.85546875" customWidth="1"/>
    <col min="3594" max="3594" width="16.7109375" customWidth="1"/>
    <col min="3595" max="3595" width="13.85546875" customWidth="1"/>
    <col min="3596" max="3596" width="12.5703125" customWidth="1"/>
    <col min="3839" max="3839" width="26" customWidth="1"/>
    <col min="3840" max="3840" width="11.28515625" customWidth="1"/>
    <col min="3841" max="3841" width="9" customWidth="1"/>
    <col min="3842" max="3842" width="10.7109375" customWidth="1"/>
    <col min="3843" max="3843" width="10.85546875" customWidth="1"/>
    <col min="3844" max="3844" width="14.85546875" customWidth="1"/>
    <col min="3845" max="3845" width="12.5703125" customWidth="1"/>
    <col min="3846" max="3846" width="9.42578125" customWidth="1"/>
    <col min="3847" max="3847" width="12" customWidth="1"/>
    <col min="3848" max="3848" width="9.7109375" customWidth="1"/>
    <col min="3849" max="3849" width="8.85546875" customWidth="1"/>
    <col min="3850" max="3850" width="16.7109375" customWidth="1"/>
    <col min="3851" max="3851" width="13.85546875" customWidth="1"/>
    <col min="3852" max="3852" width="12.5703125" customWidth="1"/>
    <col min="4095" max="4095" width="26" customWidth="1"/>
    <col min="4096" max="4096" width="11.28515625" customWidth="1"/>
    <col min="4097" max="4097" width="9" customWidth="1"/>
    <col min="4098" max="4098" width="10.7109375" customWidth="1"/>
    <col min="4099" max="4099" width="10.85546875" customWidth="1"/>
    <col min="4100" max="4100" width="14.85546875" customWidth="1"/>
    <col min="4101" max="4101" width="12.5703125" customWidth="1"/>
    <col min="4102" max="4102" width="9.42578125" customWidth="1"/>
    <col min="4103" max="4103" width="12" customWidth="1"/>
    <col min="4104" max="4104" width="9.7109375" customWidth="1"/>
    <col min="4105" max="4105" width="8.85546875" customWidth="1"/>
    <col min="4106" max="4106" width="16.7109375" customWidth="1"/>
    <col min="4107" max="4107" width="13.85546875" customWidth="1"/>
    <col min="4108" max="4108" width="12.5703125" customWidth="1"/>
    <col min="4351" max="4351" width="26" customWidth="1"/>
    <col min="4352" max="4352" width="11.28515625" customWidth="1"/>
    <col min="4353" max="4353" width="9" customWidth="1"/>
    <col min="4354" max="4354" width="10.7109375" customWidth="1"/>
    <col min="4355" max="4355" width="10.85546875" customWidth="1"/>
    <col min="4356" max="4356" width="14.85546875" customWidth="1"/>
    <col min="4357" max="4357" width="12.5703125" customWidth="1"/>
    <col min="4358" max="4358" width="9.42578125" customWidth="1"/>
    <col min="4359" max="4359" width="12" customWidth="1"/>
    <col min="4360" max="4360" width="9.7109375" customWidth="1"/>
    <col min="4361" max="4361" width="8.85546875" customWidth="1"/>
    <col min="4362" max="4362" width="16.7109375" customWidth="1"/>
    <col min="4363" max="4363" width="13.85546875" customWidth="1"/>
    <col min="4364" max="4364" width="12.5703125" customWidth="1"/>
    <col min="4607" max="4607" width="26" customWidth="1"/>
    <col min="4608" max="4608" width="11.28515625" customWidth="1"/>
    <col min="4609" max="4609" width="9" customWidth="1"/>
    <col min="4610" max="4610" width="10.7109375" customWidth="1"/>
    <col min="4611" max="4611" width="10.85546875" customWidth="1"/>
    <col min="4612" max="4612" width="14.85546875" customWidth="1"/>
    <col min="4613" max="4613" width="12.5703125" customWidth="1"/>
    <col min="4614" max="4614" width="9.42578125" customWidth="1"/>
    <col min="4615" max="4615" width="12" customWidth="1"/>
    <col min="4616" max="4616" width="9.7109375" customWidth="1"/>
    <col min="4617" max="4617" width="8.85546875" customWidth="1"/>
    <col min="4618" max="4618" width="16.7109375" customWidth="1"/>
    <col min="4619" max="4619" width="13.85546875" customWidth="1"/>
    <col min="4620" max="4620" width="12.5703125" customWidth="1"/>
    <col min="4863" max="4863" width="26" customWidth="1"/>
    <col min="4864" max="4864" width="11.28515625" customWidth="1"/>
    <col min="4865" max="4865" width="9" customWidth="1"/>
    <col min="4866" max="4866" width="10.7109375" customWidth="1"/>
    <col min="4867" max="4867" width="10.85546875" customWidth="1"/>
    <col min="4868" max="4868" width="14.85546875" customWidth="1"/>
    <col min="4869" max="4869" width="12.5703125" customWidth="1"/>
    <col min="4870" max="4870" width="9.42578125" customWidth="1"/>
    <col min="4871" max="4871" width="12" customWidth="1"/>
    <col min="4872" max="4872" width="9.7109375" customWidth="1"/>
    <col min="4873" max="4873" width="8.85546875" customWidth="1"/>
    <col min="4874" max="4874" width="16.7109375" customWidth="1"/>
    <col min="4875" max="4875" width="13.85546875" customWidth="1"/>
    <col min="4876" max="4876" width="12.5703125" customWidth="1"/>
    <col min="5119" max="5119" width="26" customWidth="1"/>
    <col min="5120" max="5120" width="11.28515625" customWidth="1"/>
    <col min="5121" max="5121" width="9" customWidth="1"/>
    <col min="5122" max="5122" width="10.7109375" customWidth="1"/>
    <col min="5123" max="5123" width="10.85546875" customWidth="1"/>
    <col min="5124" max="5124" width="14.85546875" customWidth="1"/>
    <col min="5125" max="5125" width="12.5703125" customWidth="1"/>
    <col min="5126" max="5126" width="9.42578125" customWidth="1"/>
    <col min="5127" max="5127" width="12" customWidth="1"/>
    <col min="5128" max="5128" width="9.7109375" customWidth="1"/>
    <col min="5129" max="5129" width="8.85546875" customWidth="1"/>
    <col min="5130" max="5130" width="16.7109375" customWidth="1"/>
    <col min="5131" max="5131" width="13.85546875" customWidth="1"/>
    <col min="5132" max="5132" width="12.5703125" customWidth="1"/>
    <col min="5375" max="5375" width="26" customWidth="1"/>
    <col min="5376" max="5376" width="11.28515625" customWidth="1"/>
    <col min="5377" max="5377" width="9" customWidth="1"/>
    <col min="5378" max="5378" width="10.7109375" customWidth="1"/>
    <col min="5379" max="5379" width="10.85546875" customWidth="1"/>
    <col min="5380" max="5380" width="14.85546875" customWidth="1"/>
    <col min="5381" max="5381" width="12.5703125" customWidth="1"/>
    <col min="5382" max="5382" width="9.42578125" customWidth="1"/>
    <col min="5383" max="5383" width="12" customWidth="1"/>
    <col min="5384" max="5384" width="9.7109375" customWidth="1"/>
    <col min="5385" max="5385" width="8.85546875" customWidth="1"/>
    <col min="5386" max="5386" width="16.7109375" customWidth="1"/>
    <col min="5387" max="5387" width="13.85546875" customWidth="1"/>
    <col min="5388" max="5388" width="12.5703125" customWidth="1"/>
    <col min="5631" max="5631" width="26" customWidth="1"/>
    <col min="5632" max="5632" width="11.28515625" customWidth="1"/>
    <col min="5633" max="5633" width="9" customWidth="1"/>
    <col min="5634" max="5634" width="10.7109375" customWidth="1"/>
    <col min="5635" max="5635" width="10.85546875" customWidth="1"/>
    <col min="5636" max="5636" width="14.85546875" customWidth="1"/>
    <col min="5637" max="5637" width="12.5703125" customWidth="1"/>
    <col min="5638" max="5638" width="9.42578125" customWidth="1"/>
    <col min="5639" max="5639" width="12" customWidth="1"/>
    <col min="5640" max="5640" width="9.7109375" customWidth="1"/>
    <col min="5641" max="5641" width="8.85546875" customWidth="1"/>
    <col min="5642" max="5642" width="16.7109375" customWidth="1"/>
    <col min="5643" max="5643" width="13.85546875" customWidth="1"/>
    <col min="5644" max="5644" width="12.5703125" customWidth="1"/>
    <col min="5887" max="5887" width="26" customWidth="1"/>
    <col min="5888" max="5888" width="11.28515625" customWidth="1"/>
    <col min="5889" max="5889" width="9" customWidth="1"/>
    <col min="5890" max="5890" width="10.7109375" customWidth="1"/>
    <col min="5891" max="5891" width="10.85546875" customWidth="1"/>
    <col min="5892" max="5892" width="14.85546875" customWidth="1"/>
    <col min="5893" max="5893" width="12.5703125" customWidth="1"/>
    <col min="5894" max="5894" width="9.42578125" customWidth="1"/>
    <col min="5895" max="5895" width="12" customWidth="1"/>
    <col min="5896" max="5896" width="9.7109375" customWidth="1"/>
    <col min="5897" max="5897" width="8.85546875" customWidth="1"/>
    <col min="5898" max="5898" width="16.7109375" customWidth="1"/>
    <col min="5899" max="5899" width="13.85546875" customWidth="1"/>
    <col min="5900" max="5900" width="12.5703125" customWidth="1"/>
    <col min="6143" max="6143" width="26" customWidth="1"/>
    <col min="6144" max="6144" width="11.28515625" customWidth="1"/>
    <col min="6145" max="6145" width="9" customWidth="1"/>
    <col min="6146" max="6146" width="10.7109375" customWidth="1"/>
    <col min="6147" max="6147" width="10.85546875" customWidth="1"/>
    <col min="6148" max="6148" width="14.85546875" customWidth="1"/>
    <col min="6149" max="6149" width="12.5703125" customWidth="1"/>
    <col min="6150" max="6150" width="9.42578125" customWidth="1"/>
    <col min="6151" max="6151" width="12" customWidth="1"/>
    <col min="6152" max="6152" width="9.7109375" customWidth="1"/>
    <col min="6153" max="6153" width="8.85546875" customWidth="1"/>
    <col min="6154" max="6154" width="16.7109375" customWidth="1"/>
    <col min="6155" max="6155" width="13.85546875" customWidth="1"/>
    <col min="6156" max="6156" width="12.5703125" customWidth="1"/>
    <col min="6399" max="6399" width="26" customWidth="1"/>
    <col min="6400" max="6400" width="11.28515625" customWidth="1"/>
    <col min="6401" max="6401" width="9" customWidth="1"/>
    <col min="6402" max="6402" width="10.7109375" customWidth="1"/>
    <col min="6403" max="6403" width="10.85546875" customWidth="1"/>
    <col min="6404" max="6404" width="14.85546875" customWidth="1"/>
    <col min="6405" max="6405" width="12.5703125" customWidth="1"/>
    <col min="6406" max="6406" width="9.42578125" customWidth="1"/>
    <col min="6407" max="6407" width="12" customWidth="1"/>
    <col min="6408" max="6408" width="9.7109375" customWidth="1"/>
    <col min="6409" max="6409" width="8.85546875" customWidth="1"/>
    <col min="6410" max="6410" width="16.7109375" customWidth="1"/>
    <col min="6411" max="6411" width="13.85546875" customWidth="1"/>
    <col min="6412" max="6412" width="12.5703125" customWidth="1"/>
    <col min="6655" max="6655" width="26" customWidth="1"/>
    <col min="6656" max="6656" width="11.28515625" customWidth="1"/>
    <col min="6657" max="6657" width="9" customWidth="1"/>
    <col min="6658" max="6658" width="10.7109375" customWidth="1"/>
    <col min="6659" max="6659" width="10.85546875" customWidth="1"/>
    <col min="6660" max="6660" width="14.85546875" customWidth="1"/>
    <col min="6661" max="6661" width="12.5703125" customWidth="1"/>
    <col min="6662" max="6662" width="9.42578125" customWidth="1"/>
    <col min="6663" max="6663" width="12" customWidth="1"/>
    <col min="6664" max="6664" width="9.7109375" customWidth="1"/>
    <col min="6665" max="6665" width="8.85546875" customWidth="1"/>
    <col min="6666" max="6666" width="16.7109375" customWidth="1"/>
    <col min="6667" max="6667" width="13.85546875" customWidth="1"/>
    <col min="6668" max="6668" width="12.5703125" customWidth="1"/>
    <col min="6911" max="6911" width="26" customWidth="1"/>
    <col min="6912" max="6912" width="11.28515625" customWidth="1"/>
    <col min="6913" max="6913" width="9" customWidth="1"/>
    <col min="6914" max="6914" width="10.7109375" customWidth="1"/>
    <col min="6915" max="6915" width="10.85546875" customWidth="1"/>
    <col min="6916" max="6916" width="14.85546875" customWidth="1"/>
    <col min="6917" max="6917" width="12.5703125" customWidth="1"/>
    <col min="6918" max="6918" width="9.42578125" customWidth="1"/>
    <col min="6919" max="6919" width="12" customWidth="1"/>
    <col min="6920" max="6920" width="9.7109375" customWidth="1"/>
    <col min="6921" max="6921" width="8.85546875" customWidth="1"/>
    <col min="6922" max="6922" width="16.7109375" customWidth="1"/>
    <col min="6923" max="6923" width="13.85546875" customWidth="1"/>
    <col min="6924" max="6924" width="12.5703125" customWidth="1"/>
    <col min="7167" max="7167" width="26" customWidth="1"/>
    <col min="7168" max="7168" width="11.28515625" customWidth="1"/>
    <col min="7169" max="7169" width="9" customWidth="1"/>
    <col min="7170" max="7170" width="10.7109375" customWidth="1"/>
    <col min="7171" max="7171" width="10.85546875" customWidth="1"/>
    <col min="7172" max="7172" width="14.85546875" customWidth="1"/>
    <col min="7173" max="7173" width="12.5703125" customWidth="1"/>
    <col min="7174" max="7174" width="9.42578125" customWidth="1"/>
    <col min="7175" max="7175" width="12" customWidth="1"/>
    <col min="7176" max="7176" width="9.7109375" customWidth="1"/>
    <col min="7177" max="7177" width="8.85546875" customWidth="1"/>
    <col min="7178" max="7178" width="16.7109375" customWidth="1"/>
    <col min="7179" max="7179" width="13.85546875" customWidth="1"/>
    <col min="7180" max="7180" width="12.5703125" customWidth="1"/>
    <col min="7423" max="7423" width="26" customWidth="1"/>
    <col min="7424" max="7424" width="11.28515625" customWidth="1"/>
    <col min="7425" max="7425" width="9" customWidth="1"/>
    <col min="7426" max="7426" width="10.7109375" customWidth="1"/>
    <col min="7427" max="7427" width="10.85546875" customWidth="1"/>
    <col min="7428" max="7428" width="14.85546875" customWidth="1"/>
    <col min="7429" max="7429" width="12.5703125" customWidth="1"/>
    <col min="7430" max="7430" width="9.42578125" customWidth="1"/>
    <col min="7431" max="7431" width="12" customWidth="1"/>
    <col min="7432" max="7432" width="9.7109375" customWidth="1"/>
    <col min="7433" max="7433" width="8.85546875" customWidth="1"/>
    <col min="7434" max="7434" width="16.7109375" customWidth="1"/>
    <col min="7435" max="7435" width="13.85546875" customWidth="1"/>
    <col min="7436" max="7436" width="12.5703125" customWidth="1"/>
    <col min="7679" max="7679" width="26" customWidth="1"/>
    <col min="7680" max="7680" width="11.28515625" customWidth="1"/>
    <col min="7681" max="7681" width="9" customWidth="1"/>
    <col min="7682" max="7682" width="10.7109375" customWidth="1"/>
    <col min="7683" max="7683" width="10.85546875" customWidth="1"/>
    <col min="7684" max="7684" width="14.85546875" customWidth="1"/>
    <col min="7685" max="7685" width="12.5703125" customWidth="1"/>
    <col min="7686" max="7686" width="9.42578125" customWidth="1"/>
    <col min="7687" max="7687" width="12" customWidth="1"/>
    <col min="7688" max="7688" width="9.7109375" customWidth="1"/>
    <col min="7689" max="7689" width="8.85546875" customWidth="1"/>
    <col min="7690" max="7690" width="16.7109375" customWidth="1"/>
    <col min="7691" max="7691" width="13.85546875" customWidth="1"/>
    <col min="7692" max="7692" width="12.5703125" customWidth="1"/>
    <col min="7935" max="7935" width="26" customWidth="1"/>
    <col min="7936" max="7936" width="11.28515625" customWidth="1"/>
    <col min="7937" max="7937" width="9" customWidth="1"/>
    <col min="7938" max="7938" width="10.7109375" customWidth="1"/>
    <col min="7939" max="7939" width="10.85546875" customWidth="1"/>
    <col min="7940" max="7940" width="14.85546875" customWidth="1"/>
    <col min="7941" max="7941" width="12.5703125" customWidth="1"/>
    <col min="7942" max="7942" width="9.42578125" customWidth="1"/>
    <col min="7943" max="7943" width="12" customWidth="1"/>
    <col min="7944" max="7944" width="9.7109375" customWidth="1"/>
    <col min="7945" max="7945" width="8.85546875" customWidth="1"/>
    <col min="7946" max="7946" width="16.7109375" customWidth="1"/>
    <col min="7947" max="7947" width="13.85546875" customWidth="1"/>
    <col min="7948" max="7948" width="12.5703125" customWidth="1"/>
    <col min="8191" max="8191" width="26" customWidth="1"/>
    <col min="8192" max="8192" width="11.28515625" customWidth="1"/>
    <col min="8193" max="8193" width="9" customWidth="1"/>
    <col min="8194" max="8194" width="10.7109375" customWidth="1"/>
    <col min="8195" max="8195" width="10.85546875" customWidth="1"/>
    <col min="8196" max="8196" width="14.85546875" customWidth="1"/>
    <col min="8197" max="8197" width="12.5703125" customWidth="1"/>
    <col min="8198" max="8198" width="9.42578125" customWidth="1"/>
    <col min="8199" max="8199" width="12" customWidth="1"/>
    <col min="8200" max="8200" width="9.7109375" customWidth="1"/>
    <col min="8201" max="8201" width="8.85546875" customWidth="1"/>
    <col min="8202" max="8202" width="16.7109375" customWidth="1"/>
    <col min="8203" max="8203" width="13.85546875" customWidth="1"/>
    <col min="8204" max="8204" width="12.5703125" customWidth="1"/>
    <col min="8447" max="8447" width="26" customWidth="1"/>
    <col min="8448" max="8448" width="11.28515625" customWidth="1"/>
    <col min="8449" max="8449" width="9" customWidth="1"/>
    <col min="8450" max="8450" width="10.7109375" customWidth="1"/>
    <col min="8451" max="8451" width="10.85546875" customWidth="1"/>
    <col min="8452" max="8452" width="14.85546875" customWidth="1"/>
    <col min="8453" max="8453" width="12.5703125" customWidth="1"/>
    <col min="8454" max="8454" width="9.42578125" customWidth="1"/>
    <col min="8455" max="8455" width="12" customWidth="1"/>
    <col min="8456" max="8456" width="9.7109375" customWidth="1"/>
    <col min="8457" max="8457" width="8.85546875" customWidth="1"/>
    <col min="8458" max="8458" width="16.7109375" customWidth="1"/>
    <col min="8459" max="8459" width="13.85546875" customWidth="1"/>
    <col min="8460" max="8460" width="12.5703125" customWidth="1"/>
    <col min="8703" max="8703" width="26" customWidth="1"/>
    <col min="8704" max="8704" width="11.28515625" customWidth="1"/>
    <col min="8705" max="8705" width="9" customWidth="1"/>
    <col min="8706" max="8706" width="10.7109375" customWidth="1"/>
    <col min="8707" max="8707" width="10.85546875" customWidth="1"/>
    <col min="8708" max="8708" width="14.85546875" customWidth="1"/>
    <col min="8709" max="8709" width="12.5703125" customWidth="1"/>
    <col min="8710" max="8710" width="9.42578125" customWidth="1"/>
    <col min="8711" max="8711" width="12" customWidth="1"/>
    <col min="8712" max="8712" width="9.7109375" customWidth="1"/>
    <col min="8713" max="8713" width="8.85546875" customWidth="1"/>
    <col min="8714" max="8714" width="16.7109375" customWidth="1"/>
    <col min="8715" max="8715" width="13.85546875" customWidth="1"/>
    <col min="8716" max="8716" width="12.5703125" customWidth="1"/>
    <col min="8959" max="8959" width="26" customWidth="1"/>
    <col min="8960" max="8960" width="11.28515625" customWidth="1"/>
    <col min="8961" max="8961" width="9" customWidth="1"/>
    <col min="8962" max="8962" width="10.7109375" customWidth="1"/>
    <col min="8963" max="8963" width="10.85546875" customWidth="1"/>
    <col min="8964" max="8964" width="14.85546875" customWidth="1"/>
    <col min="8965" max="8965" width="12.5703125" customWidth="1"/>
    <col min="8966" max="8966" width="9.42578125" customWidth="1"/>
    <col min="8967" max="8967" width="12" customWidth="1"/>
    <col min="8968" max="8968" width="9.7109375" customWidth="1"/>
    <col min="8969" max="8969" width="8.85546875" customWidth="1"/>
    <col min="8970" max="8970" width="16.7109375" customWidth="1"/>
    <col min="8971" max="8971" width="13.85546875" customWidth="1"/>
    <col min="8972" max="8972" width="12.5703125" customWidth="1"/>
    <col min="9215" max="9215" width="26" customWidth="1"/>
    <col min="9216" max="9216" width="11.28515625" customWidth="1"/>
    <col min="9217" max="9217" width="9" customWidth="1"/>
    <col min="9218" max="9218" width="10.7109375" customWidth="1"/>
    <col min="9219" max="9219" width="10.85546875" customWidth="1"/>
    <col min="9220" max="9220" width="14.85546875" customWidth="1"/>
    <col min="9221" max="9221" width="12.5703125" customWidth="1"/>
    <col min="9222" max="9222" width="9.42578125" customWidth="1"/>
    <col min="9223" max="9223" width="12" customWidth="1"/>
    <col min="9224" max="9224" width="9.7109375" customWidth="1"/>
    <col min="9225" max="9225" width="8.85546875" customWidth="1"/>
    <col min="9226" max="9226" width="16.7109375" customWidth="1"/>
    <col min="9227" max="9227" width="13.85546875" customWidth="1"/>
    <col min="9228" max="9228" width="12.5703125" customWidth="1"/>
    <col min="9471" max="9471" width="26" customWidth="1"/>
    <col min="9472" max="9472" width="11.28515625" customWidth="1"/>
    <col min="9473" max="9473" width="9" customWidth="1"/>
    <col min="9474" max="9474" width="10.7109375" customWidth="1"/>
    <col min="9475" max="9475" width="10.85546875" customWidth="1"/>
    <col min="9476" max="9476" width="14.85546875" customWidth="1"/>
    <col min="9477" max="9477" width="12.5703125" customWidth="1"/>
    <col min="9478" max="9478" width="9.42578125" customWidth="1"/>
    <col min="9479" max="9479" width="12" customWidth="1"/>
    <col min="9480" max="9480" width="9.7109375" customWidth="1"/>
    <col min="9481" max="9481" width="8.85546875" customWidth="1"/>
    <col min="9482" max="9482" width="16.7109375" customWidth="1"/>
    <col min="9483" max="9483" width="13.85546875" customWidth="1"/>
    <col min="9484" max="9484" width="12.5703125" customWidth="1"/>
    <col min="9727" max="9727" width="26" customWidth="1"/>
    <col min="9728" max="9728" width="11.28515625" customWidth="1"/>
    <col min="9729" max="9729" width="9" customWidth="1"/>
    <col min="9730" max="9730" width="10.7109375" customWidth="1"/>
    <col min="9731" max="9731" width="10.85546875" customWidth="1"/>
    <col min="9732" max="9732" width="14.85546875" customWidth="1"/>
    <col min="9733" max="9733" width="12.5703125" customWidth="1"/>
    <col min="9734" max="9734" width="9.42578125" customWidth="1"/>
    <col min="9735" max="9735" width="12" customWidth="1"/>
    <col min="9736" max="9736" width="9.7109375" customWidth="1"/>
    <col min="9737" max="9737" width="8.85546875" customWidth="1"/>
    <col min="9738" max="9738" width="16.7109375" customWidth="1"/>
    <col min="9739" max="9739" width="13.85546875" customWidth="1"/>
    <col min="9740" max="9740" width="12.5703125" customWidth="1"/>
    <col min="9983" max="9983" width="26" customWidth="1"/>
    <col min="9984" max="9984" width="11.28515625" customWidth="1"/>
    <col min="9985" max="9985" width="9" customWidth="1"/>
    <col min="9986" max="9986" width="10.7109375" customWidth="1"/>
    <col min="9987" max="9987" width="10.85546875" customWidth="1"/>
    <col min="9988" max="9988" width="14.85546875" customWidth="1"/>
    <col min="9989" max="9989" width="12.5703125" customWidth="1"/>
    <col min="9990" max="9990" width="9.42578125" customWidth="1"/>
    <col min="9991" max="9991" width="12" customWidth="1"/>
    <col min="9992" max="9992" width="9.7109375" customWidth="1"/>
    <col min="9993" max="9993" width="8.85546875" customWidth="1"/>
    <col min="9994" max="9994" width="16.7109375" customWidth="1"/>
    <col min="9995" max="9995" width="13.85546875" customWidth="1"/>
    <col min="9996" max="9996" width="12.5703125" customWidth="1"/>
    <col min="10239" max="10239" width="26" customWidth="1"/>
    <col min="10240" max="10240" width="11.28515625" customWidth="1"/>
    <col min="10241" max="10241" width="9" customWidth="1"/>
    <col min="10242" max="10242" width="10.7109375" customWidth="1"/>
    <col min="10243" max="10243" width="10.85546875" customWidth="1"/>
    <col min="10244" max="10244" width="14.85546875" customWidth="1"/>
    <col min="10245" max="10245" width="12.5703125" customWidth="1"/>
    <col min="10246" max="10246" width="9.42578125" customWidth="1"/>
    <col min="10247" max="10247" width="12" customWidth="1"/>
    <col min="10248" max="10248" width="9.7109375" customWidth="1"/>
    <col min="10249" max="10249" width="8.85546875" customWidth="1"/>
    <col min="10250" max="10250" width="16.7109375" customWidth="1"/>
    <col min="10251" max="10251" width="13.85546875" customWidth="1"/>
    <col min="10252" max="10252" width="12.5703125" customWidth="1"/>
    <col min="10495" max="10495" width="26" customWidth="1"/>
    <col min="10496" max="10496" width="11.28515625" customWidth="1"/>
    <col min="10497" max="10497" width="9" customWidth="1"/>
    <col min="10498" max="10498" width="10.7109375" customWidth="1"/>
    <col min="10499" max="10499" width="10.85546875" customWidth="1"/>
    <col min="10500" max="10500" width="14.85546875" customWidth="1"/>
    <col min="10501" max="10501" width="12.5703125" customWidth="1"/>
    <col min="10502" max="10502" width="9.42578125" customWidth="1"/>
    <col min="10503" max="10503" width="12" customWidth="1"/>
    <col min="10504" max="10504" width="9.7109375" customWidth="1"/>
    <col min="10505" max="10505" width="8.85546875" customWidth="1"/>
    <col min="10506" max="10506" width="16.7109375" customWidth="1"/>
    <col min="10507" max="10507" width="13.85546875" customWidth="1"/>
    <col min="10508" max="10508" width="12.5703125" customWidth="1"/>
    <col min="10751" max="10751" width="26" customWidth="1"/>
    <col min="10752" max="10752" width="11.28515625" customWidth="1"/>
    <col min="10753" max="10753" width="9" customWidth="1"/>
    <col min="10754" max="10754" width="10.7109375" customWidth="1"/>
    <col min="10755" max="10755" width="10.85546875" customWidth="1"/>
    <col min="10756" max="10756" width="14.85546875" customWidth="1"/>
    <col min="10757" max="10757" width="12.5703125" customWidth="1"/>
    <col min="10758" max="10758" width="9.42578125" customWidth="1"/>
    <col min="10759" max="10759" width="12" customWidth="1"/>
    <col min="10760" max="10760" width="9.7109375" customWidth="1"/>
    <col min="10761" max="10761" width="8.85546875" customWidth="1"/>
    <col min="10762" max="10762" width="16.7109375" customWidth="1"/>
    <col min="10763" max="10763" width="13.85546875" customWidth="1"/>
    <col min="10764" max="10764" width="12.5703125" customWidth="1"/>
    <col min="11007" max="11007" width="26" customWidth="1"/>
    <col min="11008" max="11008" width="11.28515625" customWidth="1"/>
    <col min="11009" max="11009" width="9" customWidth="1"/>
    <col min="11010" max="11010" width="10.7109375" customWidth="1"/>
    <col min="11011" max="11011" width="10.85546875" customWidth="1"/>
    <col min="11012" max="11012" width="14.85546875" customWidth="1"/>
    <col min="11013" max="11013" width="12.5703125" customWidth="1"/>
    <col min="11014" max="11014" width="9.42578125" customWidth="1"/>
    <col min="11015" max="11015" width="12" customWidth="1"/>
    <col min="11016" max="11016" width="9.7109375" customWidth="1"/>
    <col min="11017" max="11017" width="8.85546875" customWidth="1"/>
    <col min="11018" max="11018" width="16.7109375" customWidth="1"/>
    <col min="11019" max="11019" width="13.85546875" customWidth="1"/>
    <col min="11020" max="11020" width="12.5703125" customWidth="1"/>
    <col min="11263" max="11263" width="26" customWidth="1"/>
    <col min="11264" max="11264" width="11.28515625" customWidth="1"/>
    <col min="11265" max="11265" width="9" customWidth="1"/>
    <col min="11266" max="11266" width="10.7109375" customWidth="1"/>
    <col min="11267" max="11267" width="10.85546875" customWidth="1"/>
    <col min="11268" max="11268" width="14.85546875" customWidth="1"/>
    <col min="11269" max="11269" width="12.5703125" customWidth="1"/>
    <col min="11270" max="11270" width="9.42578125" customWidth="1"/>
    <col min="11271" max="11271" width="12" customWidth="1"/>
    <col min="11272" max="11272" width="9.7109375" customWidth="1"/>
    <col min="11273" max="11273" width="8.85546875" customWidth="1"/>
    <col min="11274" max="11274" width="16.7109375" customWidth="1"/>
    <col min="11275" max="11275" width="13.85546875" customWidth="1"/>
    <col min="11276" max="11276" width="12.5703125" customWidth="1"/>
    <col min="11519" max="11519" width="26" customWidth="1"/>
    <col min="11520" max="11520" width="11.28515625" customWidth="1"/>
    <col min="11521" max="11521" width="9" customWidth="1"/>
    <col min="11522" max="11522" width="10.7109375" customWidth="1"/>
    <col min="11523" max="11523" width="10.85546875" customWidth="1"/>
    <col min="11524" max="11524" width="14.85546875" customWidth="1"/>
    <col min="11525" max="11525" width="12.5703125" customWidth="1"/>
    <col min="11526" max="11526" width="9.42578125" customWidth="1"/>
    <col min="11527" max="11527" width="12" customWidth="1"/>
    <col min="11528" max="11528" width="9.7109375" customWidth="1"/>
    <col min="11529" max="11529" width="8.85546875" customWidth="1"/>
    <col min="11530" max="11530" width="16.7109375" customWidth="1"/>
    <col min="11531" max="11531" width="13.85546875" customWidth="1"/>
    <col min="11532" max="11532" width="12.5703125" customWidth="1"/>
    <col min="11775" max="11775" width="26" customWidth="1"/>
    <col min="11776" max="11776" width="11.28515625" customWidth="1"/>
    <col min="11777" max="11777" width="9" customWidth="1"/>
    <col min="11778" max="11778" width="10.7109375" customWidth="1"/>
    <col min="11779" max="11779" width="10.85546875" customWidth="1"/>
    <col min="11780" max="11780" width="14.85546875" customWidth="1"/>
    <col min="11781" max="11781" width="12.5703125" customWidth="1"/>
    <col min="11782" max="11782" width="9.42578125" customWidth="1"/>
    <col min="11783" max="11783" width="12" customWidth="1"/>
    <col min="11784" max="11784" width="9.7109375" customWidth="1"/>
    <col min="11785" max="11785" width="8.85546875" customWidth="1"/>
    <col min="11786" max="11786" width="16.7109375" customWidth="1"/>
    <col min="11787" max="11787" width="13.85546875" customWidth="1"/>
    <col min="11788" max="11788" width="12.5703125" customWidth="1"/>
    <col min="12031" max="12031" width="26" customWidth="1"/>
    <col min="12032" max="12032" width="11.28515625" customWidth="1"/>
    <col min="12033" max="12033" width="9" customWidth="1"/>
    <col min="12034" max="12034" width="10.7109375" customWidth="1"/>
    <col min="12035" max="12035" width="10.85546875" customWidth="1"/>
    <col min="12036" max="12036" width="14.85546875" customWidth="1"/>
    <col min="12037" max="12037" width="12.5703125" customWidth="1"/>
    <col min="12038" max="12038" width="9.42578125" customWidth="1"/>
    <col min="12039" max="12039" width="12" customWidth="1"/>
    <col min="12040" max="12040" width="9.7109375" customWidth="1"/>
    <col min="12041" max="12041" width="8.85546875" customWidth="1"/>
    <col min="12042" max="12042" width="16.7109375" customWidth="1"/>
    <col min="12043" max="12043" width="13.85546875" customWidth="1"/>
    <col min="12044" max="12044" width="12.5703125" customWidth="1"/>
    <col min="12287" max="12287" width="26" customWidth="1"/>
    <col min="12288" max="12288" width="11.28515625" customWidth="1"/>
    <col min="12289" max="12289" width="9" customWidth="1"/>
    <col min="12290" max="12290" width="10.7109375" customWidth="1"/>
    <col min="12291" max="12291" width="10.85546875" customWidth="1"/>
    <col min="12292" max="12292" width="14.85546875" customWidth="1"/>
    <col min="12293" max="12293" width="12.5703125" customWidth="1"/>
    <col min="12294" max="12294" width="9.42578125" customWidth="1"/>
    <col min="12295" max="12295" width="12" customWidth="1"/>
    <col min="12296" max="12296" width="9.7109375" customWidth="1"/>
    <col min="12297" max="12297" width="8.85546875" customWidth="1"/>
    <col min="12298" max="12298" width="16.7109375" customWidth="1"/>
    <col min="12299" max="12299" width="13.85546875" customWidth="1"/>
    <col min="12300" max="12300" width="12.5703125" customWidth="1"/>
    <col min="12543" max="12543" width="26" customWidth="1"/>
    <col min="12544" max="12544" width="11.28515625" customWidth="1"/>
    <col min="12545" max="12545" width="9" customWidth="1"/>
    <col min="12546" max="12546" width="10.7109375" customWidth="1"/>
    <col min="12547" max="12547" width="10.85546875" customWidth="1"/>
    <col min="12548" max="12548" width="14.85546875" customWidth="1"/>
    <col min="12549" max="12549" width="12.5703125" customWidth="1"/>
    <col min="12550" max="12550" width="9.42578125" customWidth="1"/>
    <col min="12551" max="12551" width="12" customWidth="1"/>
    <col min="12552" max="12552" width="9.7109375" customWidth="1"/>
    <col min="12553" max="12553" width="8.85546875" customWidth="1"/>
    <col min="12554" max="12554" width="16.7109375" customWidth="1"/>
    <col min="12555" max="12555" width="13.85546875" customWidth="1"/>
    <col min="12556" max="12556" width="12.5703125" customWidth="1"/>
    <col min="12799" max="12799" width="26" customWidth="1"/>
    <col min="12800" max="12800" width="11.28515625" customWidth="1"/>
    <col min="12801" max="12801" width="9" customWidth="1"/>
    <col min="12802" max="12802" width="10.7109375" customWidth="1"/>
    <col min="12803" max="12803" width="10.85546875" customWidth="1"/>
    <col min="12804" max="12804" width="14.85546875" customWidth="1"/>
    <col min="12805" max="12805" width="12.5703125" customWidth="1"/>
    <col min="12806" max="12806" width="9.42578125" customWidth="1"/>
    <col min="12807" max="12807" width="12" customWidth="1"/>
    <col min="12808" max="12808" width="9.7109375" customWidth="1"/>
    <col min="12809" max="12809" width="8.85546875" customWidth="1"/>
    <col min="12810" max="12810" width="16.7109375" customWidth="1"/>
    <col min="12811" max="12811" width="13.85546875" customWidth="1"/>
    <col min="12812" max="12812" width="12.5703125" customWidth="1"/>
    <col min="13055" max="13055" width="26" customWidth="1"/>
    <col min="13056" max="13056" width="11.28515625" customWidth="1"/>
    <col min="13057" max="13057" width="9" customWidth="1"/>
    <col min="13058" max="13058" width="10.7109375" customWidth="1"/>
    <col min="13059" max="13059" width="10.85546875" customWidth="1"/>
    <col min="13060" max="13060" width="14.85546875" customWidth="1"/>
    <col min="13061" max="13061" width="12.5703125" customWidth="1"/>
    <col min="13062" max="13062" width="9.42578125" customWidth="1"/>
    <col min="13063" max="13063" width="12" customWidth="1"/>
    <col min="13064" max="13064" width="9.7109375" customWidth="1"/>
    <col min="13065" max="13065" width="8.85546875" customWidth="1"/>
    <col min="13066" max="13066" width="16.7109375" customWidth="1"/>
    <col min="13067" max="13067" width="13.85546875" customWidth="1"/>
    <col min="13068" max="13068" width="12.5703125" customWidth="1"/>
    <col min="13311" max="13311" width="26" customWidth="1"/>
    <col min="13312" max="13312" width="11.28515625" customWidth="1"/>
    <col min="13313" max="13313" width="9" customWidth="1"/>
    <col min="13314" max="13314" width="10.7109375" customWidth="1"/>
    <col min="13315" max="13315" width="10.85546875" customWidth="1"/>
    <col min="13316" max="13316" width="14.85546875" customWidth="1"/>
    <col min="13317" max="13317" width="12.5703125" customWidth="1"/>
    <col min="13318" max="13318" width="9.42578125" customWidth="1"/>
    <col min="13319" max="13319" width="12" customWidth="1"/>
    <col min="13320" max="13320" width="9.7109375" customWidth="1"/>
    <col min="13321" max="13321" width="8.85546875" customWidth="1"/>
    <col min="13322" max="13322" width="16.7109375" customWidth="1"/>
    <col min="13323" max="13323" width="13.85546875" customWidth="1"/>
    <col min="13324" max="13324" width="12.5703125" customWidth="1"/>
    <col min="13567" max="13567" width="26" customWidth="1"/>
    <col min="13568" max="13568" width="11.28515625" customWidth="1"/>
    <col min="13569" max="13569" width="9" customWidth="1"/>
    <col min="13570" max="13570" width="10.7109375" customWidth="1"/>
    <col min="13571" max="13571" width="10.85546875" customWidth="1"/>
    <col min="13572" max="13572" width="14.85546875" customWidth="1"/>
    <col min="13573" max="13573" width="12.5703125" customWidth="1"/>
    <col min="13574" max="13574" width="9.42578125" customWidth="1"/>
    <col min="13575" max="13575" width="12" customWidth="1"/>
    <col min="13576" max="13576" width="9.7109375" customWidth="1"/>
    <col min="13577" max="13577" width="8.85546875" customWidth="1"/>
    <col min="13578" max="13578" width="16.7109375" customWidth="1"/>
    <col min="13579" max="13579" width="13.85546875" customWidth="1"/>
    <col min="13580" max="13580" width="12.5703125" customWidth="1"/>
    <col min="13823" max="13823" width="26" customWidth="1"/>
    <col min="13824" max="13824" width="11.28515625" customWidth="1"/>
    <col min="13825" max="13825" width="9" customWidth="1"/>
    <col min="13826" max="13826" width="10.7109375" customWidth="1"/>
    <col min="13827" max="13827" width="10.85546875" customWidth="1"/>
    <col min="13828" max="13828" width="14.85546875" customWidth="1"/>
    <col min="13829" max="13829" width="12.5703125" customWidth="1"/>
    <col min="13830" max="13830" width="9.42578125" customWidth="1"/>
    <col min="13831" max="13831" width="12" customWidth="1"/>
    <col min="13832" max="13832" width="9.7109375" customWidth="1"/>
    <col min="13833" max="13833" width="8.85546875" customWidth="1"/>
    <col min="13834" max="13834" width="16.7109375" customWidth="1"/>
    <col min="13835" max="13835" width="13.85546875" customWidth="1"/>
    <col min="13836" max="13836" width="12.5703125" customWidth="1"/>
    <col min="14079" max="14079" width="26" customWidth="1"/>
    <col min="14080" max="14080" width="11.28515625" customWidth="1"/>
    <col min="14081" max="14081" width="9" customWidth="1"/>
    <col min="14082" max="14082" width="10.7109375" customWidth="1"/>
    <col min="14083" max="14083" width="10.85546875" customWidth="1"/>
    <col min="14084" max="14084" width="14.85546875" customWidth="1"/>
    <col min="14085" max="14085" width="12.5703125" customWidth="1"/>
    <col min="14086" max="14086" width="9.42578125" customWidth="1"/>
    <col min="14087" max="14087" width="12" customWidth="1"/>
    <col min="14088" max="14088" width="9.7109375" customWidth="1"/>
    <col min="14089" max="14089" width="8.85546875" customWidth="1"/>
    <col min="14090" max="14090" width="16.7109375" customWidth="1"/>
    <col min="14091" max="14091" width="13.85546875" customWidth="1"/>
    <col min="14092" max="14092" width="12.5703125" customWidth="1"/>
    <col min="14335" max="14335" width="26" customWidth="1"/>
    <col min="14336" max="14336" width="11.28515625" customWidth="1"/>
    <col min="14337" max="14337" width="9" customWidth="1"/>
    <col min="14338" max="14338" width="10.7109375" customWidth="1"/>
    <col min="14339" max="14339" width="10.85546875" customWidth="1"/>
    <col min="14340" max="14340" width="14.85546875" customWidth="1"/>
    <col min="14341" max="14341" width="12.5703125" customWidth="1"/>
    <col min="14342" max="14342" width="9.42578125" customWidth="1"/>
    <col min="14343" max="14343" width="12" customWidth="1"/>
    <col min="14344" max="14344" width="9.7109375" customWidth="1"/>
    <col min="14345" max="14345" width="8.85546875" customWidth="1"/>
    <col min="14346" max="14346" width="16.7109375" customWidth="1"/>
    <col min="14347" max="14347" width="13.85546875" customWidth="1"/>
    <col min="14348" max="14348" width="12.5703125" customWidth="1"/>
    <col min="14591" max="14591" width="26" customWidth="1"/>
    <col min="14592" max="14592" width="11.28515625" customWidth="1"/>
    <col min="14593" max="14593" width="9" customWidth="1"/>
    <col min="14594" max="14594" width="10.7109375" customWidth="1"/>
    <col min="14595" max="14595" width="10.85546875" customWidth="1"/>
    <col min="14596" max="14596" width="14.85546875" customWidth="1"/>
    <col min="14597" max="14597" width="12.5703125" customWidth="1"/>
    <col min="14598" max="14598" width="9.42578125" customWidth="1"/>
    <col min="14599" max="14599" width="12" customWidth="1"/>
    <col min="14600" max="14600" width="9.7109375" customWidth="1"/>
    <col min="14601" max="14601" width="8.85546875" customWidth="1"/>
    <col min="14602" max="14602" width="16.7109375" customWidth="1"/>
    <col min="14603" max="14603" width="13.85546875" customWidth="1"/>
    <col min="14604" max="14604" width="12.5703125" customWidth="1"/>
    <col min="14847" max="14847" width="26" customWidth="1"/>
    <col min="14848" max="14848" width="11.28515625" customWidth="1"/>
    <col min="14849" max="14849" width="9" customWidth="1"/>
    <col min="14850" max="14850" width="10.7109375" customWidth="1"/>
    <col min="14851" max="14851" width="10.85546875" customWidth="1"/>
    <col min="14852" max="14852" width="14.85546875" customWidth="1"/>
    <col min="14853" max="14853" width="12.5703125" customWidth="1"/>
    <col min="14854" max="14854" width="9.42578125" customWidth="1"/>
    <col min="14855" max="14855" width="12" customWidth="1"/>
    <col min="14856" max="14856" width="9.7109375" customWidth="1"/>
    <col min="14857" max="14857" width="8.85546875" customWidth="1"/>
    <col min="14858" max="14858" width="16.7109375" customWidth="1"/>
    <col min="14859" max="14859" width="13.85546875" customWidth="1"/>
    <col min="14860" max="14860" width="12.5703125" customWidth="1"/>
    <col min="15103" max="15103" width="26" customWidth="1"/>
    <col min="15104" max="15104" width="11.28515625" customWidth="1"/>
    <col min="15105" max="15105" width="9" customWidth="1"/>
    <col min="15106" max="15106" width="10.7109375" customWidth="1"/>
    <col min="15107" max="15107" width="10.85546875" customWidth="1"/>
    <col min="15108" max="15108" width="14.85546875" customWidth="1"/>
    <col min="15109" max="15109" width="12.5703125" customWidth="1"/>
    <col min="15110" max="15110" width="9.42578125" customWidth="1"/>
    <col min="15111" max="15111" width="12" customWidth="1"/>
    <col min="15112" max="15112" width="9.7109375" customWidth="1"/>
    <col min="15113" max="15113" width="8.85546875" customWidth="1"/>
    <col min="15114" max="15114" width="16.7109375" customWidth="1"/>
    <col min="15115" max="15115" width="13.85546875" customWidth="1"/>
    <col min="15116" max="15116" width="12.5703125" customWidth="1"/>
    <col min="15359" max="15359" width="26" customWidth="1"/>
    <col min="15360" max="15360" width="11.28515625" customWidth="1"/>
    <col min="15361" max="15361" width="9" customWidth="1"/>
    <col min="15362" max="15362" width="10.7109375" customWidth="1"/>
    <col min="15363" max="15363" width="10.85546875" customWidth="1"/>
    <col min="15364" max="15364" width="14.85546875" customWidth="1"/>
    <col min="15365" max="15365" width="12.5703125" customWidth="1"/>
    <col min="15366" max="15366" width="9.42578125" customWidth="1"/>
    <col min="15367" max="15367" width="12" customWidth="1"/>
    <col min="15368" max="15368" width="9.7109375" customWidth="1"/>
    <col min="15369" max="15369" width="8.85546875" customWidth="1"/>
    <col min="15370" max="15370" width="16.7109375" customWidth="1"/>
    <col min="15371" max="15371" width="13.85546875" customWidth="1"/>
    <col min="15372" max="15372" width="12.5703125" customWidth="1"/>
    <col min="15615" max="15615" width="26" customWidth="1"/>
    <col min="15616" max="15616" width="11.28515625" customWidth="1"/>
    <col min="15617" max="15617" width="9" customWidth="1"/>
    <col min="15618" max="15618" width="10.7109375" customWidth="1"/>
    <col min="15619" max="15619" width="10.85546875" customWidth="1"/>
    <col min="15620" max="15620" width="14.85546875" customWidth="1"/>
    <col min="15621" max="15621" width="12.5703125" customWidth="1"/>
    <col min="15622" max="15622" width="9.42578125" customWidth="1"/>
    <col min="15623" max="15623" width="12" customWidth="1"/>
    <col min="15624" max="15624" width="9.7109375" customWidth="1"/>
    <col min="15625" max="15625" width="8.85546875" customWidth="1"/>
    <col min="15626" max="15626" width="16.7109375" customWidth="1"/>
    <col min="15627" max="15627" width="13.85546875" customWidth="1"/>
    <col min="15628" max="15628" width="12.5703125" customWidth="1"/>
    <col min="15871" max="15871" width="26" customWidth="1"/>
    <col min="15872" max="15872" width="11.28515625" customWidth="1"/>
    <col min="15873" max="15873" width="9" customWidth="1"/>
    <col min="15874" max="15874" width="10.7109375" customWidth="1"/>
    <col min="15875" max="15875" width="10.85546875" customWidth="1"/>
    <col min="15876" max="15876" width="14.85546875" customWidth="1"/>
    <col min="15877" max="15877" width="12.5703125" customWidth="1"/>
    <col min="15878" max="15878" width="9.42578125" customWidth="1"/>
    <col min="15879" max="15879" width="12" customWidth="1"/>
    <col min="15880" max="15880" width="9.7109375" customWidth="1"/>
    <col min="15881" max="15881" width="8.85546875" customWidth="1"/>
    <col min="15882" max="15882" width="16.7109375" customWidth="1"/>
    <col min="15883" max="15883" width="13.85546875" customWidth="1"/>
    <col min="15884" max="15884" width="12.5703125" customWidth="1"/>
    <col min="16127" max="16127" width="26" customWidth="1"/>
    <col min="16128" max="16128" width="11.28515625" customWidth="1"/>
    <col min="16129" max="16129" width="9" customWidth="1"/>
    <col min="16130" max="16130" width="10.7109375" customWidth="1"/>
    <col min="16131" max="16131" width="10.85546875" customWidth="1"/>
    <col min="16132" max="16132" width="14.85546875" customWidth="1"/>
    <col min="16133" max="16133" width="12.5703125" customWidth="1"/>
    <col min="16134" max="16134" width="9.42578125" customWidth="1"/>
    <col min="16135" max="16135" width="12" customWidth="1"/>
    <col min="16136" max="16136" width="9.7109375" customWidth="1"/>
    <col min="16137" max="16137" width="8.85546875" customWidth="1"/>
    <col min="16138" max="16138" width="16.7109375" customWidth="1"/>
    <col min="16139" max="16139" width="13.85546875" customWidth="1"/>
    <col min="16140" max="16140" width="12.5703125" customWidth="1"/>
  </cols>
  <sheetData>
    <row r="1" spans="1:15" ht="32.25" customHeight="1" x14ac:dyDescent="0.2">
      <c r="A1" s="99"/>
      <c r="B1" s="133"/>
      <c r="C1" s="133"/>
      <c r="D1" s="133"/>
      <c r="E1" s="133"/>
      <c r="F1" s="133"/>
      <c r="G1" s="134"/>
      <c r="I1" s="62"/>
      <c r="J1" s="62"/>
      <c r="L1" s="254" t="s">
        <v>222</v>
      </c>
      <c r="M1" s="254"/>
      <c r="N1" s="254"/>
      <c r="O1" s="254"/>
    </row>
    <row r="2" spans="1:15" ht="21.75" customHeight="1" x14ac:dyDescent="0.25">
      <c r="A2" s="263" t="s">
        <v>169</v>
      </c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</row>
    <row r="3" spans="1:15" s="18" customFormat="1" ht="23.25" customHeight="1" x14ac:dyDescent="0.2">
      <c r="A3" s="264" t="s">
        <v>170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  <c r="N3" s="264"/>
      <c r="O3" s="264"/>
    </row>
    <row r="4" spans="1:15" ht="54" customHeight="1" x14ac:dyDescent="0.2">
      <c r="A4" s="265" t="s">
        <v>71</v>
      </c>
      <c r="B4" s="265" t="s">
        <v>72</v>
      </c>
      <c r="C4" s="267" t="s">
        <v>171</v>
      </c>
      <c r="D4" s="268"/>
      <c r="E4" s="269" t="s">
        <v>74</v>
      </c>
      <c r="F4" s="270"/>
      <c r="G4" s="271" t="s">
        <v>75</v>
      </c>
      <c r="H4" s="272"/>
      <c r="I4" s="273" t="s">
        <v>76</v>
      </c>
      <c r="J4" s="274"/>
      <c r="K4" s="275" t="s">
        <v>77</v>
      </c>
      <c r="L4" s="276"/>
      <c r="M4" s="261" t="s">
        <v>78</v>
      </c>
      <c r="N4" s="262"/>
      <c r="O4" s="135" t="s">
        <v>172</v>
      </c>
    </row>
    <row r="5" spans="1:15" ht="24" x14ac:dyDescent="0.2">
      <c r="A5" s="266"/>
      <c r="B5" s="266"/>
      <c r="C5" s="136" t="s">
        <v>80</v>
      </c>
      <c r="D5" s="136" t="s">
        <v>81</v>
      </c>
      <c r="E5" s="136" t="s">
        <v>80</v>
      </c>
      <c r="F5" s="136" t="s">
        <v>81</v>
      </c>
      <c r="G5" s="136" t="s">
        <v>80</v>
      </c>
      <c r="H5" s="136" t="s">
        <v>81</v>
      </c>
      <c r="I5" s="65" t="s">
        <v>80</v>
      </c>
      <c r="J5" s="65" t="s">
        <v>81</v>
      </c>
      <c r="K5" s="65" t="s">
        <v>80</v>
      </c>
      <c r="L5" s="65" t="s">
        <v>81</v>
      </c>
      <c r="M5" s="68" t="s">
        <v>80</v>
      </c>
      <c r="N5" s="69" t="s">
        <v>81</v>
      </c>
      <c r="O5" s="156" t="s">
        <v>82</v>
      </c>
    </row>
    <row r="6" spans="1:15" ht="28.5" x14ac:dyDescent="0.2">
      <c r="A6" s="70">
        <v>560002</v>
      </c>
      <c r="B6" s="71" t="s">
        <v>83</v>
      </c>
      <c r="C6" s="73">
        <v>3766</v>
      </c>
      <c r="D6" s="73">
        <v>0</v>
      </c>
      <c r="E6" s="73">
        <v>16441</v>
      </c>
      <c r="F6" s="73">
        <v>1</v>
      </c>
      <c r="G6" s="137">
        <v>0.2291</v>
      </c>
      <c r="H6" s="137">
        <v>0</v>
      </c>
      <c r="I6" s="138">
        <v>0.78</v>
      </c>
      <c r="J6" s="139">
        <v>0</v>
      </c>
      <c r="K6" s="140">
        <v>0.78</v>
      </c>
      <c r="L6" s="140">
        <v>0</v>
      </c>
      <c r="M6" s="77"/>
      <c r="N6" s="78"/>
      <c r="O6" s="157">
        <v>0.78</v>
      </c>
    </row>
    <row r="7" spans="1:15" ht="28.5" x14ac:dyDescent="0.2">
      <c r="A7" s="70">
        <v>560014</v>
      </c>
      <c r="B7" s="71" t="s">
        <v>84</v>
      </c>
      <c r="C7" s="73">
        <v>491</v>
      </c>
      <c r="D7" s="73">
        <v>14</v>
      </c>
      <c r="E7" s="73">
        <v>4191</v>
      </c>
      <c r="F7" s="73">
        <v>152</v>
      </c>
      <c r="G7" s="137">
        <v>0.1172</v>
      </c>
      <c r="H7" s="137">
        <v>9.2100000000000001E-2</v>
      </c>
      <c r="I7" s="138">
        <v>0.38</v>
      </c>
      <c r="J7" s="139">
        <v>0.31</v>
      </c>
      <c r="K7" s="140">
        <v>0.37</v>
      </c>
      <c r="L7" s="140">
        <v>0.01</v>
      </c>
      <c r="M7" s="77"/>
      <c r="N7" s="78"/>
      <c r="O7" s="157">
        <v>0.38</v>
      </c>
    </row>
    <row r="8" spans="1:15" ht="28.5" x14ac:dyDescent="0.2">
      <c r="A8" s="70">
        <v>560017</v>
      </c>
      <c r="B8" s="71" t="s">
        <v>85</v>
      </c>
      <c r="C8" s="73">
        <v>19096</v>
      </c>
      <c r="D8" s="73">
        <v>3</v>
      </c>
      <c r="E8" s="73">
        <v>75562</v>
      </c>
      <c r="F8" s="73">
        <v>3</v>
      </c>
      <c r="G8" s="137">
        <v>0.25269999999999998</v>
      </c>
      <c r="H8" s="137">
        <v>1</v>
      </c>
      <c r="I8" s="138">
        <v>0.87</v>
      </c>
      <c r="J8" s="139">
        <v>2</v>
      </c>
      <c r="K8" s="140">
        <v>0.87</v>
      </c>
      <c r="L8" s="140">
        <v>0</v>
      </c>
      <c r="M8" s="77"/>
      <c r="N8" s="78"/>
      <c r="O8" s="157">
        <v>0.87</v>
      </c>
    </row>
    <row r="9" spans="1:15" ht="28.5" x14ac:dyDescent="0.2">
      <c r="A9" s="70">
        <v>560019</v>
      </c>
      <c r="B9" s="71" t="s">
        <v>86</v>
      </c>
      <c r="C9" s="73">
        <v>24702</v>
      </c>
      <c r="D9" s="73">
        <v>914</v>
      </c>
      <c r="E9" s="73">
        <v>88311</v>
      </c>
      <c r="F9" s="73">
        <v>4013</v>
      </c>
      <c r="G9" s="137">
        <v>0.2797</v>
      </c>
      <c r="H9" s="137">
        <v>0.2278</v>
      </c>
      <c r="I9" s="138">
        <v>0.96</v>
      </c>
      <c r="J9" s="139">
        <v>0.82</v>
      </c>
      <c r="K9" s="140">
        <v>0.92</v>
      </c>
      <c r="L9" s="140">
        <v>0.03</v>
      </c>
      <c r="M9" s="77"/>
      <c r="N9" s="78"/>
      <c r="O9" s="157">
        <v>0.95</v>
      </c>
    </row>
    <row r="10" spans="1:15" ht="28.5" x14ac:dyDescent="0.2">
      <c r="A10" s="70">
        <v>560021</v>
      </c>
      <c r="B10" s="71" t="s">
        <v>87</v>
      </c>
      <c r="C10" s="73">
        <v>12690</v>
      </c>
      <c r="D10" s="73">
        <v>13047</v>
      </c>
      <c r="E10" s="73">
        <v>55594</v>
      </c>
      <c r="F10" s="73">
        <v>37544</v>
      </c>
      <c r="G10" s="137">
        <v>0.2283</v>
      </c>
      <c r="H10" s="137">
        <v>0.34749999999999998</v>
      </c>
      <c r="I10" s="138">
        <v>0.78</v>
      </c>
      <c r="J10" s="139">
        <v>1.27</v>
      </c>
      <c r="K10" s="140">
        <v>0.47</v>
      </c>
      <c r="L10" s="140">
        <v>0.51</v>
      </c>
      <c r="M10" s="77"/>
      <c r="N10" s="78"/>
      <c r="O10" s="157">
        <v>0.98</v>
      </c>
    </row>
    <row r="11" spans="1:15" ht="28.5" x14ac:dyDescent="0.2">
      <c r="A11" s="70">
        <v>560022</v>
      </c>
      <c r="B11" s="71" t="s">
        <v>88</v>
      </c>
      <c r="C11" s="73">
        <v>16105</v>
      </c>
      <c r="D11" s="73">
        <v>7629</v>
      </c>
      <c r="E11" s="73">
        <v>66124</v>
      </c>
      <c r="F11" s="73">
        <v>23599</v>
      </c>
      <c r="G11" s="137">
        <v>0.24360000000000001</v>
      </c>
      <c r="H11" s="137">
        <v>0.32329999999999998</v>
      </c>
      <c r="I11" s="138">
        <v>0.83</v>
      </c>
      <c r="J11" s="139">
        <v>1.18</v>
      </c>
      <c r="K11" s="140">
        <v>0.61</v>
      </c>
      <c r="L11" s="140">
        <v>0.31</v>
      </c>
      <c r="M11" s="77"/>
      <c r="N11" s="78"/>
      <c r="O11" s="157">
        <v>0.92</v>
      </c>
    </row>
    <row r="12" spans="1:15" ht="14.25" x14ac:dyDescent="0.2">
      <c r="A12" s="70">
        <v>560024</v>
      </c>
      <c r="B12" s="71" t="s">
        <v>89</v>
      </c>
      <c r="C12" s="73">
        <v>405</v>
      </c>
      <c r="D12" s="73">
        <v>45091</v>
      </c>
      <c r="E12" s="73">
        <v>2434</v>
      </c>
      <c r="F12" s="73">
        <v>49541</v>
      </c>
      <c r="G12" s="137">
        <v>0.16639999999999999</v>
      </c>
      <c r="H12" s="137">
        <v>0.91020000000000001</v>
      </c>
      <c r="I12" s="138">
        <v>0.55000000000000004</v>
      </c>
      <c r="J12" s="139">
        <v>2</v>
      </c>
      <c r="K12" s="140">
        <v>0.03</v>
      </c>
      <c r="L12" s="140">
        <v>1.9</v>
      </c>
      <c r="M12" s="77"/>
      <c r="N12" s="78"/>
      <c r="O12" s="157">
        <v>1.93</v>
      </c>
    </row>
    <row r="13" spans="1:15" ht="28.5" x14ac:dyDescent="0.2">
      <c r="A13" s="70">
        <v>560026</v>
      </c>
      <c r="B13" s="71" t="s">
        <v>90</v>
      </c>
      <c r="C13" s="73">
        <v>21180</v>
      </c>
      <c r="D13" s="73">
        <v>5791</v>
      </c>
      <c r="E13" s="73">
        <v>93230</v>
      </c>
      <c r="F13" s="73">
        <v>18748</v>
      </c>
      <c r="G13" s="137">
        <v>0.22720000000000001</v>
      </c>
      <c r="H13" s="137">
        <v>0.30890000000000001</v>
      </c>
      <c r="I13" s="138">
        <v>0.77</v>
      </c>
      <c r="J13" s="139">
        <v>1.1299999999999999</v>
      </c>
      <c r="K13" s="140">
        <v>0.64</v>
      </c>
      <c r="L13" s="140">
        <v>0.19</v>
      </c>
      <c r="M13" s="77"/>
      <c r="N13" s="78"/>
      <c r="O13" s="157">
        <v>0.83</v>
      </c>
    </row>
    <row r="14" spans="1:15" ht="14.25" x14ac:dyDescent="0.2">
      <c r="A14" s="70">
        <v>560032</v>
      </c>
      <c r="B14" s="71" t="s">
        <v>91</v>
      </c>
      <c r="C14" s="73">
        <v>4046</v>
      </c>
      <c r="D14" s="73">
        <v>0</v>
      </c>
      <c r="E14" s="73">
        <v>20923</v>
      </c>
      <c r="F14" s="73">
        <v>0</v>
      </c>
      <c r="G14" s="137">
        <v>0.19339999999999999</v>
      </c>
      <c r="H14" s="137">
        <v>0</v>
      </c>
      <c r="I14" s="138">
        <v>0.65</v>
      </c>
      <c r="J14" s="139">
        <v>0</v>
      </c>
      <c r="K14" s="140">
        <v>0.65</v>
      </c>
      <c r="L14" s="140">
        <v>0</v>
      </c>
      <c r="M14" s="77"/>
      <c r="N14" s="78"/>
      <c r="O14" s="157">
        <v>0.65</v>
      </c>
    </row>
    <row r="15" spans="1:15" ht="14.25" x14ac:dyDescent="0.2">
      <c r="A15" s="70">
        <v>560033</v>
      </c>
      <c r="B15" s="71" t="s">
        <v>92</v>
      </c>
      <c r="C15" s="73">
        <v>10696</v>
      </c>
      <c r="D15" s="73">
        <v>0</v>
      </c>
      <c r="E15" s="73">
        <v>39923</v>
      </c>
      <c r="F15" s="73">
        <v>1</v>
      </c>
      <c r="G15" s="137">
        <v>0.26790000000000003</v>
      </c>
      <c r="H15" s="137">
        <v>0</v>
      </c>
      <c r="I15" s="138">
        <v>0.92</v>
      </c>
      <c r="J15" s="139">
        <v>0</v>
      </c>
      <c r="K15" s="140">
        <v>0.92</v>
      </c>
      <c r="L15" s="140">
        <v>0</v>
      </c>
      <c r="M15" s="77"/>
      <c r="N15" s="78"/>
      <c r="O15" s="157">
        <v>0.92</v>
      </c>
    </row>
    <row r="16" spans="1:15" ht="15" customHeight="1" x14ac:dyDescent="0.2">
      <c r="A16" s="70">
        <v>560034</v>
      </c>
      <c r="B16" s="71" t="s">
        <v>93</v>
      </c>
      <c r="C16" s="73">
        <v>20287</v>
      </c>
      <c r="D16" s="73">
        <v>2</v>
      </c>
      <c r="E16" s="73">
        <v>38370</v>
      </c>
      <c r="F16" s="73">
        <v>5</v>
      </c>
      <c r="G16" s="137">
        <v>0.52869999999999995</v>
      </c>
      <c r="H16" s="137">
        <v>0.4</v>
      </c>
      <c r="I16" s="138">
        <v>1.87</v>
      </c>
      <c r="J16" s="139">
        <v>1.47</v>
      </c>
      <c r="K16" s="140">
        <v>0</v>
      </c>
      <c r="L16" s="140">
        <v>0</v>
      </c>
      <c r="M16" s="77">
        <v>1</v>
      </c>
      <c r="N16" s="78"/>
      <c r="O16" s="157">
        <v>0</v>
      </c>
    </row>
    <row r="17" spans="1:15" ht="14.25" x14ac:dyDescent="0.2">
      <c r="A17" s="70">
        <v>560035</v>
      </c>
      <c r="B17" s="71" t="s">
        <v>94</v>
      </c>
      <c r="C17" s="73">
        <v>377</v>
      </c>
      <c r="D17" s="73">
        <v>3113</v>
      </c>
      <c r="E17" s="73">
        <v>1833</v>
      </c>
      <c r="F17" s="73">
        <v>30840</v>
      </c>
      <c r="G17" s="137">
        <v>0.20569999999999999</v>
      </c>
      <c r="H17" s="137">
        <v>0.1009</v>
      </c>
      <c r="I17" s="138">
        <v>0.7</v>
      </c>
      <c r="J17" s="139">
        <v>0.34</v>
      </c>
      <c r="K17" s="140">
        <v>0.04</v>
      </c>
      <c r="L17" s="140">
        <v>0.32</v>
      </c>
      <c r="M17" s="77"/>
      <c r="N17" s="78"/>
      <c r="O17" s="157">
        <v>0.36</v>
      </c>
    </row>
    <row r="18" spans="1:15" ht="14.25" x14ac:dyDescent="0.2">
      <c r="A18" s="70">
        <v>560036</v>
      </c>
      <c r="B18" s="71" t="s">
        <v>95</v>
      </c>
      <c r="C18" s="73">
        <v>11100</v>
      </c>
      <c r="D18" s="73">
        <v>4557</v>
      </c>
      <c r="E18" s="73">
        <v>47727</v>
      </c>
      <c r="F18" s="73">
        <v>10756</v>
      </c>
      <c r="G18" s="137">
        <v>0.2326</v>
      </c>
      <c r="H18" s="137">
        <v>0.42370000000000002</v>
      </c>
      <c r="I18" s="138">
        <v>0.79</v>
      </c>
      <c r="J18" s="139">
        <v>1.56</v>
      </c>
      <c r="K18" s="140">
        <v>0.65</v>
      </c>
      <c r="L18" s="140">
        <v>0.28000000000000003</v>
      </c>
      <c r="M18" s="77"/>
      <c r="N18" s="78"/>
      <c r="O18" s="157">
        <v>0.93</v>
      </c>
    </row>
    <row r="19" spans="1:15" ht="28.5" x14ac:dyDescent="0.2">
      <c r="A19" s="70">
        <v>560041</v>
      </c>
      <c r="B19" s="71" t="s">
        <v>96</v>
      </c>
      <c r="C19" s="73">
        <v>113</v>
      </c>
      <c r="D19" s="73">
        <v>2811</v>
      </c>
      <c r="E19" s="73">
        <v>1677</v>
      </c>
      <c r="F19" s="73">
        <v>19208</v>
      </c>
      <c r="G19" s="137">
        <v>6.7400000000000002E-2</v>
      </c>
      <c r="H19" s="137">
        <v>0.14630000000000001</v>
      </c>
      <c r="I19" s="138">
        <v>0.2</v>
      </c>
      <c r="J19" s="139">
        <v>0.51</v>
      </c>
      <c r="K19" s="140">
        <v>0.02</v>
      </c>
      <c r="L19" s="140">
        <v>0.47</v>
      </c>
      <c r="M19" s="77"/>
      <c r="N19" s="78"/>
      <c r="O19" s="157">
        <v>0.49</v>
      </c>
    </row>
    <row r="20" spans="1:15" ht="14.25" x14ac:dyDescent="0.2">
      <c r="A20" s="70">
        <v>560043</v>
      </c>
      <c r="B20" s="71" t="s">
        <v>97</v>
      </c>
      <c r="C20" s="73">
        <v>1459</v>
      </c>
      <c r="D20" s="73">
        <v>1537</v>
      </c>
      <c r="E20" s="73">
        <v>21289</v>
      </c>
      <c r="F20" s="73">
        <v>5171</v>
      </c>
      <c r="G20" s="137">
        <v>6.8500000000000005E-2</v>
      </c>
      <c r="H20" s="137">
        <v>0.29720000000000002</v>
      </c>
      <c r="I20" s="138">
        <v>0.2</v>
      </c>
      <c r="J20" s="139">
        <v>1.08</v>
      </c>
      <c r="K20" s="140">
        <v>0.16</v>
      </c>
      <c r="L20" s="140">
        <v>0.22</v>
      </c>
      <c r="M20" s="77"/>
      <c r="N20" s="78"/>
      <c r="O20" s="157">
        <v>0.38</v>
      </c>
    </row>
    <row r="21" spans="1:15" ht="14.25" x14ac:dyDescent="0.2">
      <c r="A21" s="70">
        <v>560045</v>
      </c>
      <c r="B21" s="71" t="s">
        <v>98</v>
      </c>
      <c r="C21" s="73">
        <v>585</v>
      </c>
      <c r="D21" s="73">
        <v>119</v>
      </c>
      <c r="E21" s="73">
        <v>19830</v>
      </c>
      <c r="F21" s="73">
        <v>5878</v>
      </c>
      <c r="G21" s="137">
        <v>2.9499999999999998E-2</v>
      </c>
      <c r="H21" s="137">
        <v>2.0199999999999999E-2</v>
      </c>
      <c r="I21" s="138">
        <v>0.06</v>
      </c>
      <c r="J21" s="139">
        <v>0.03</v>
      </c>
      <c r="K21" s="140">
        <v>0.05</v>
      </c>
      <c r="L21" s="140">
        <v>0.01</v>
      </c>
      <c r="M21" s="77"/>
      <c r="N21" s="78"/>
      <c r="O21" s="157">
        <v>0.06</v>
      </c>
    </row>
    <row r="22" spans="1:15" ht="14.25" x14ac:dyDescent="0.2">
      <c r="A22" s="70">
        <v>560047</v>
      </c>
      <c r="B22" s="71" t="s">
        <v>99</v>
      </c>
      <c r="C22" s="73">
        <v>1942</v>
      </c>
      <c r="D22" s="73">
        <v>376</v>
      </c>
      <c r="E22" s="73">
        <v>30167</v>
      </c>
      <c r="F22" s="73">
        <v>8325</v>
      </c>
      <c r="G22" s="137">
        <v>6.4399999999999999E-2</v>
      </c>
      <c r="H22" s="137">
        <v>4.5199999999999997E-2</v>
      </c>
      <c r="I22" s="138">
        <v>0.19</v>
      </c>
      <c r="J22" s="139">
        <v>0.13</v>
      </c>
      <c r="K22" s="140">
        <v>0.15</v>
      </c>
      <c r="L22" s="140">
        <v>0.03</v>
      </c>
      <c r="M22" s="77"/>
      <c r="N22" s="78"/>
      <c r="O22" s="157">
        <v>0.18</v>
      </c>
    </row>
    <row r="23" spans="1:15" ht="14.25" x14ac:dyDescent="0.2">
      <c r="A23" s="70">
        <v>560049</v>
      </c>
      <c r="B23" s="71" t="s">
        <v>100</v>
      </c>
      <c r="C23" s="73">
        <v>13983</v>
      </c>
      <c r="D23" s="73">
        <v>1039</v>
      </c>
      <c r="E23" s="73">
        <v>33516</v>
      </c>
      <c r="F23" s="73">
        <v>12215</v>
      </c>
      <c r="G23" s="137">
        <v>0.41720000000000002</v>
      </c>
      <c r="H23" s="137">
        <v>8.5099999999999995E-2</v>
      </c>
      <c r="I23" s="138">
        <v>1.46</v>
      </c>
      <c r="J23" s="139">
        <v>0.28000000000000003</v>
      </c>
      <c r="K23" s="140">
        <v>1.07</v>
      </c>
      <c r="L23" s="140">
        <v>0.08</v>
      </c>
      <c r="M23" s="77"/>
      <c r="N23" s="78"/>
      <c r="O23" s="157">
        <v>1.1499999999999999</v>
      </c>
    </row>
    <row r="24" spans="1:15" ht="14.25" x14ac:dyDescent="0.2">
      <c r="A24" s="70">
        <v>560050</v>
      </c>
      <c r="B24" s="71" t="s">
        <v>101</v>
      </c>
      <c r="C24" s="73">
        <v>4025</v>
      </c>
      <c r="D24" s="73">
        <v>810</v>
      </c>
      <c r="E24" s="73">
        <v>26811</v>
      </c>
      <c r="F24" s="73">
        <v>7688</v>
      </c>
      <c r="G24" s="137">
        <v>0.15010000000000001</v>
      </c>
      <c r="H24" s="137">
        <v>0.10539999999999999</v>
      </c>
      <c r="I24" s="138">
        <v>0.5</v>
      </c>
      <c r="J24" s="139">
        <v>0.36</v>
      </c>
      <c r="K24" s="140">
        <v>0.39</v>
      </c>
      <c r="L24" s="140">
        <v>0.08</v>
      </c>
      <c r="M24" s="77"/>
      <c r="N24" s="78"/>
      <c r="O24" s="157">
        <v>0.47</v>
      </c>
    </row>
    <row r="25" spans="1:15" ht="14.25" x14ac:dyDescent="0.2">
      <c r="A25" s="70">
        <v>560051</v>
      </c>
      <c r="B25" s="71" t="s">
        <v>102</v>
      </c>
      <c r="C25" s="73">
        <v>2433</v>
      </c>
      <c r="D25" s="73">
        <v>587</v>
      </c>
      <c r="E25" s="73">
        <v>22666</v>
      </c>
      <c r="F25" s="73">
        <v>6303</v>
      </c>
      <c r="G25" s="137">
        <v>0.10730000000000001</v>
      </c>
      <c r="H25" s="137">
        <v>9.3100000000000002E-2</v>
      </c>
      <c r="I25" s="138">
        <v>0.34</v>
      </c>
      <c r="J25" s="139">
        <v>0.31</v>
      </c>
      <c r="K25" s="140">
        <v>0.27</v>
      </c>
      <c r="L25" s="140">
        <v>7.0000000000000007E-2</v>
      </c>
      <c r="M25" s="77"/>
      <c r="N25" s="78"/>
      <c r="O25" s="157">
        <v>0.34</v>
      </c>
    </row>
    <row r="26" spans="1:15" ht="14.25" x14ac:dyDescent="0.2">
      <c r="A26" s="70">
        <v>560052</v>
      </c>
      <c r="B26" s="71" t="s">
        <v>103</v>
      </c>
      <c r="C26" s="73">
        <v>2958</v>
      </c>
      <c r="D26" s="73">
        <v>516</v>
      </c>
      <c r="E26" s="73">
        <v>18219</v>
      </c>
      <c r="F26" s="73">
        <v>5613</v>
      </c>
      <c r="G26" s="137">
        <v>0.16239999999999999</v>
      </c>
      <c r="H26" s="137">
        <v>9.1899999999999996E-2</v>
      </c>
      <c r="I26" s="138">
        <v>0.54</v>
      </c>
      <c r="J26" s="139">
        <v>0.31</v>
      </c>
      <c r="K26" s="140">
        <v>0.41</v>
      </c>
      <c r="L26" s="140">
        <v>7.0000000000000007E-2</v>
      </c>
      <c r="M26" s="77"/>
      <c r="N26" s="78"/>
      <c r="O26" s="157">
        <v>0.48</v>
      </c>
    </row>
    <row r="27" spans="1:15" ht="14.25" x14ac:dyDescent="0.2">
      <c r="A27" s="70">
        <v>560053</v>
      </c>
      <c r="B27" s="71" t="s">
        <v>104</v>
      </c>
      <c r="C27" s="73">
        <v>1202</v>
      </c>
      <c r="D27" s="73">
        <v>337</v>
      </c>
      <c r="E27" s="73">
        <v>16372</v>
      </c>
      <c r="F27" s="73">
        <v>4774</v>
      </c>
      <c r="G27" s="137">
        <v>7.3400000000000007E-2</v>
      </c>
      <c r="H27" s="137">
        <v>7.0599999999999996E-2</v>
      </c>
      <c r="I27" s="138">
        <v>0.22</v>
      </c>
      <c r="J27" s="139">
        <v>0.22</v>
      </c>
      <c r="K27" s="140">
        <v>0.17</v>
      </c>
      <c r="L27" s="140">
        <v>0.05</v>
      </c>
      <c r="M27" s="77"/>
      <c r="N27" s="78"/>
      <c r="O27" s="157">
        <v>0.22</v>
      </c>
    </row>
    <row r="28" spans="1:15" ht="14.25" x14ac:dyDescent="0.2">
      <c r="A28" s="70">
        <v>560054</v>
      </c>
      <c r="B28" s="71" t="s">
        <v>105</v>
      </c>
      <c r="C28" s="73">
        <v>1278</v>
      </c>
      <c r="D28" s="73">
        <v>162</v>
      </c>
      <c r="E28" s="73">
        <v>16248</v>
      </c>
      <c r="F28" s="73">
        <v>5384</v>
      </c>
      <c r="G28" s="137">
        <v>7.8700000000000006E-2</v>
      </c>
      <c r="H28" s="137">
        <v>3.0099999999999998E-2</v>
      </c>
      <c r="I28" s="138">
        <v>0.24</v>
      </c>
      <c r="J28" s="139">
        <v>7.0000000000000007E-2</v>
      </c>
      <c r="K28" s="140">
        <v>0.18</v>
      </c>
      <c r="L28" s="140">
        <v>0.02</v>
      </c>
      <c r="M28" s="77"/>
      <c r="N28" s="78"/>
      <c r="O28" s="157">
        <v>0.2</v>
      </c>
    </row>
    <row r="29" spans="1:15" ht="28.5" x14ac:dyDescent="0.2">
      <c r="A29" s="70">
        <v>560055</v>
      </c>
      <c r="B29" s="71" t="s">
        <v>106</v>
      </c>
      <c r="C29" s="73">
        <v>2510</v>
      </c>
      <c r="D29" s="73">
        <v>199</v>
      </c>
      <c r="E29" s="73">
        <v>11616</v>
      </c>
      <c r="F29" s="73">
        <v>2864</v>
      </c>
      <c r="G29" s="137">
        <v>0.21609999999999999</v>
      </c>
      <c r="H29" s="137">
        <v>6.9500000000000006E-2</v>
      </c>
      <c r="I29" s="138">
        <v>0.73</v>
      </c>
      <c r="J29" s="139">
        <v>0.22</v>
      </c>
      <c r="K29" s="140">
        <v>0.57999999999999996</v>
      </c>
      <c r="L29" s="140">
        <v>0.04</v>
      </c>
      <c r="M29" s="77"/>
      <c r="N29" s="78"/>
      <c r="O29" s="157">
        <v>0.62</v>
      </c>
    </row>
    <row r="30" spans="1:15" ht="14.25" x14ac:dyDescent="0.2">
      <c r="A30" s="70">
        <v>560056</v>
      </c>
      <c r="B30" s="71" t="s">
        <v>107</v>
      </c>
      <c r="C30" s="73">
        <v>1773</v>
      </c>
      <c r="D30" s="73">
        <v>180</v>
      </c>
      <c r="E30" s="73">
        <v>15769</v>
      </c>
      <c r="F30" s="73">
        <v>3533</v>
      </c>
      <c r="G30" s="137">
        <v>0.1124</v>
      </c>
      <c r="H30" s="137">
        <v>5.0900000000000001E-2</v>
      </c>
      <c r="I30" s="138">
        <v>0.36</v>
      </c>
      <c r="J30" s="139">
        <v>0.15</v>
      </c>
      <c r="K30" s="140">
        <v>0.3</v>
      </c>
      <c r="L30" s="140">
        <v>0.03</v>
      </c>
      <c r="M30" s="77"/>
      <c r="N30" s="78"/>
      <c r="O30" s="157">
        <v>0.33</v>
      </c>
    </row>
    <row r="31" spans="1:15" ht="14.25" x14ac:dyDescent="0.2">
      <c r="A31" s="70">
        <v>560057</v>
      </c>
      <c r="B31" s="71" t="s">
        <v>108</v>
      </c>
      <c r="C31" s="73">
        <v>2970</v>
      </c>
      <c r="D31" s="73">
        <v>805</v>
      </c>
      <c r="E31" s="73">
        <v>12702</v>
      </c>
      <c r="F31" s="73">
        <v>3389</v>
      </c>
      <c r="G31" s="137">
        <v>0.23380000000000001</v>
      </c>
      <c r="H31" s="137">
        <v>0.23749999999999999</v>
      </c>
      <c r="I31" s="138">
        <v>0.8</v>
      </c>
      <c r="J31" s="139">
        <v>0.86</v>
      </c>
      <c r="K31" s="140">
        <v>0.63</v>
      </c>
      <c r="L31" s="140">
        <v>0.18</v>
      </c>
      <c r="M31" s="77"/>
      <c r="N31" s="78"/>
      <c r="O31" s="157">
        <v>0.81</v>
      </c>
    </row>
    <row r="32" spans="1:15" ht="14.25" x14ac:dyDescent="0.2">
      <c r="A32" s="70">
        <v>560058</v>
      </c>
      <c r="B32" s="71" t="s">
        <v>109</v>
      </c>
      <c r="C32" s="73">
        <v>1140</v>
      </c>
      <c r="D32" s="73">
        <v>322</v>
      </c>
      <c r="E32" s="73">
        <v>34944</v>
      </c>
      <c r="F32" s="73">
        <v>9845</v>
      </c>
      <c r="G32" s="137">
        <v>3.2599999999999997E-2</v>
      </c>
      <c r="H32" s="137">
        <v>3.27E-2</v>
      </c>
      <c r="I32" s="138">
        <v>7.0000000000000007E-2</v>
      </c>
      <c r="J32" s="139">
        <v>0.08</v>
      </c>
      <c r="K32" s="140">
        <v>0.05</v>
      </c>
      <c r="L32" s="140">
        <v>0.02</v>
      </c>
      <c r="M32" s="77"/>
      <c r="N32" s="78"/>
      <c r="O32" s="157">
        <v>7.0000000000000007E-2</v>
      </c>
    </row>
    <row r="33" spans="1:15" ht="14.25" x14ac:dyDescent="0.2">
      <c r="A33" s="70">
        <v>560059</v>
      </c>
      <c r="B33" s="71" t="s">
        <v>110</v>
      </c>
      <c r="C33" s="73">
        <v>1549</v>
      </c>
      <c r="D33" s="73">
        <v>979</v>
      </c>
      <c r="E33" s="73">
        <v>10956</v>
      </c>
      <c r="F33" s="73">
        <v>2717</v>
      </c>
      <c r="G33" s="137">
        <v>0.1414</v>
      </c>
      <c r="H33" s="137">
        <v>0.36030000000000001</v>
      </c>
      <c r="I33" s="138">
        <v>0.46</v>
      </c>
      <c r="J33" s="139">
        <v>1.32</v>
      </c>
      <c r="K33" s="140">
        <v>0.37</v>
      </c>
      <c r="L33" s="140">
        <v>0.26</v>
      </c>
      <c r="M33" s="77"/>
      <c r="N33" s="78"/>
      <c r="O33" s="157">
        <v>0.63</v>
      </c>
    </row>
    <row r="34" spans="1:15" ht="14.25" x14ac:dyDescent="0.2">
      <c r="A34" s="70">
        <v>560060</v>
      </c>
      <c r="B34" s="71" t="s">
        <v>111</v>
      </c>
      <c r="C34" s="73">
        <v>941</v>
      </c>
      <c r="D34" s="73">
        <v>127</v>
      </c>
      <c r="E34" s="73">
        <v>12433</v>
      </c>
      <c r="F34" s="73">
        <v>3732</v>
      </c>
      <c r="G34" s="137">
        <v>7.5700000000000003E-2</v>
      </c>
      <c r="H34" s="137">
        <v>3.4000000000000002E-2</v>
      </c>
      <c r="I34" s="138">
        <v>0.23</v>
      </c>
      <c r="J34" s="139">
        <v>0.09</v>
      </c>
      <c r="K34" s="140">
        <v>0.18</v>
      </c>
      <c r="L34" s="140">
        <v>0.02</v>
      </c>
      <c r="M34" s="77"/>
      <c r="N34" s="78"/>
      <c r="O34" s="157">
        <v>0.2</v>
      </c>
    </row>
    <row r="35" spans="1:15" ht="14.25" x14ac:dyDescent="0.2">
      <c r="A35" s="70">
        <v>560061</v>
      </c>
      <c r="B35" s="71" t="s">
        <v>112</v>
      </c>
      <c r="C35" s="73">
        <v>801</v>
      </c>
      <c r="D35" s="73">
        <v>147</v>
      </c>
      <c r="E35" s="73">
        <v>18009</v>
      </c>
      <c r="F35" s="73">
        <v>5377</v>
      </c>
      <c r="G35" s="137">
        <v>4.4499999999999998E-2</v>
      </c>
      <c r="H35" s="137">
        <v>2.7300000000000001E-2</v>
      </c>
      <c r="I35" s="138">
        <v>0.11</v>
      </c>
      <c r="J35" s="139">
        <v>0.06</v>
      </c>
      <c r="K35" s="140">
        <v>0.08</v>
      </c>
      <c r="L35" s="140">
        <v>0.01</v>
      </c>
      <c r="M35" s="77"/>
      <c r="N35" s="78"/>
      <c r="O35" s="157">
        <v>0.09</v>
      </c>
    </row>
    <row r="36" spans="1:15" ht="14.25" x14ac:dyDescent="0.2">
      <c r="A36" s="70">
        <v>560062</v>
      </c>
      <c r="B36" s="71" t="s">
        <v>113</v>
      </c>
      <c r="C36" s="73">
        <v>400</v>
      </c>
      <c r="D36" s="73">
        <v>59</v>
      </c>
      <c r="E36" s="73">
        <v>13573</v>
      </c>
      <c r="F36" s="73">
        <v>3349</v>
      </c>
      <c r="G36" s="137">
        <v>2.9499999999999998E-2</v>
      </c>
      <c r="H36" s="137">
        <v>1.7600000000000001E-2</v>
      </c>
      <c r="I36" s="138">
        <v>0.06</v>
      </c>
      <c r="J36" s="139">
        <v>0.02</v>
      </c>
      <c r="K36" s="140">
        <v>0.05</v>
      </c>
      <c r="L36" s="140">
        <v>0</v>
      </c>
      <c r="M36" s="77"/>
      <c r="N36" s="78"/>
      <c r="O36" s="157">
        <v>0.05</v>
      </c>
    </row>
    <row r="37" spans="1:15" ht="28.5" x14ac:dyDescent="0.2">
      <c r="A37" s="70">
        <v>560063</v>
      </c>
      <c r="B37" s="71" t="s">
        <v>114</v>
      </c>
      <c r="C37" s="73">
        <v>771</v>
      </c>
      <c r="D37" s="73">
        <v>143</v>
      </c>
      <c r="E37" s="73">
        <v>14332</v>
      </c>
      <c r="F37" s="73">
        <v>4270</v>
      </c>
      <c r="G37" s="137">
        <v>5.3800000000000001E-2</v>
      </c>
      <c r="H37" s="137">
        <v>3.3500000000000002E-2</v>
      </c>
      <c r="I37" s="138">
        <v>0.15</v>
      </c>
      <c r="J37" s="139">
        <v>0.08</v>
      </c>
      <c r="K37" s="140">
        <v>0.12</v>
      </c>
      <c r="L37" s="140">
        <v>0.02</v>
      </c>
      <c r="M37" s="77"/>
      <c r="N37" s="78"/>
      <c r="O37" s="157">
        <v>0.14000000000000001</v>
      </c>
    </row>
    <row r="38" spans="1:15" ht="14.25" x14ac:dyDescent="0.2">
      <c r="A38" s="70">
        <v>560064</v>
      </c>
      <c r="B38" s="71" t="s">
        <v>115</v>
      </c>
      <c r="C38" s="73">
        <v>16776</v>
      </c>
      <c r="D38" s="73">
        <v>5352</v>
      </c>
      <c r="E38" s="73">
        <v>31335</v>
      </c>
      <c r="F38" s="73">
        <v>9268</v>
      </c>
      <c r="G38" s="137">
        <v>0.53539999999999999</v>
      </c>
      <c r="H38" s="137">
        <v>0.57750000000000001</v>
      </c>
      <c r="I38" s="138">
        <v>1.89</v>
      </c>
      <c r="J38" s="139">
        <v>2</v>
      </c>
      <c r="K38" s="140">
        <v>1.46</v>
      </c>
      <c r="L38" s="140">
        <v>0.46</v>
      </c>
      <c r="M38" s="77"/>
      <c r="N38" s="78"/>
      <c r="O38" s="157">
        <v>1.92</v>
      </c>
    </row>
    <row r="39" spans="1:15" ht="14.25" x14ac:dyDescent="0.2">
      <c r="A39" s="70">
        <v>560065</v>
      </c>
      <c r="B39" s="71" t="s">
        <v>116</v>
      </c>
      <c r="C39" s="73">
        <v>474</v>
      </c>
      <c r="D39" s="73">
        <v>79</v>
      </c>
      <c r="E39" s="73">
        <v>13326</v>
      </c>
      <c r="F39" s="73">
        <v>3171</v>
      </c>
      <c r="G39" s="137">
        <v>3.56E-2</v>
      </c>
      <c r="H39" s="137">
        <v>2.4899999999999999E-2</v>
      </c>
      <c r="I39" s="138">
        <v>0.08</v>
      </c>
      <c r="J39" s="139">
        <v>0.05</v>
      </c>
      <c r="K39" s="140">
        <v>0.06</v>
      </c>
      <c r="L39" s="140">
        <v>0.01</v>
      </c>
      <c r="M39" s="77"/>
      <c r="N39" s="78"/>
      <c r="O39" s="157">
        <v>7.0000000000000007E-2</v>
      </c>
    </row>
    <row r="40" spans="1:15" ht="14.25" x14ac:dyDescent="0.2">
      <c r="A40" s="70">
        <v>560066</v>
      </c>
      <c r="B40" s="71" t="s">
        <v>117</v>
      </c>
      <c r="C40" s="73">
        <v>2418</v>
      </c>
      <c r="D40" s="73">
        <v>589</v>
      </c>
      <c r="E40" s="73">
        <v>9161</v>
      </c>
      <c r="F40" s="73">
        <v>2311</v>
      </c>
      <c r="G40" s="137">
        <v>0.26390000000000002</v>
      </c>
      <c r="H40" s="137">
        <v>0.25490000000000002</v>
      </c>
      <c r="I40" s="138">
        <v>0.91</v>
      </c>
      <c r="J40" s="139">
        <v>0.92</v>
      </c>
      <c r="K40" s="140">
        <v>0.73</v>
      </c>
      <c r="L40" s="140">
        <v>0.18</v>
      </c>
      <c r="M40" s="77"/>
      <c r="N40" s="78"/>
      <c r="O40" s="157">
        <v>0.91</v>
      </c>
    </row>
    <row r="41" spans="1:15" ht="14.25" x14ac:dyDescent="0.2">
      <c r="A41" s="70">
        <v>560067</v>
      </c>
      <c r="B41" s="71" t="s">
        <v>118</v>
      </c>
      <c r="C41" s="73">
        <v>1701</v>
      </c>
      <c r="D41" s="73">
        <v>531</v>
      </c>
      <c r="E41" s="73">
        <v>22130</v>
      </c>
      <c r="F41" s="73">
        <v>6982</v>
      </c>
      <c r="G41" s="137">
        <v>7.6899999999999996E-2</v>
      </c>
      <c r="H41" s="137">
        <v>7.6100000000000001E-2</v>
      </c>
      <c r="I41" s="138">
        <v>0.23</v>
      </c>
      <c r="J41" s="139">
        <v>0.25</v>
      </c>
      <c r="K41" s="140">
        <v>0.17</v>
      </c>
      <c r="L41" s="140">
        <v>0.06</v>
      </c>
      <c r="M41" s="77"/>
      <c r="N41" s="78"/>
      <c r="O41" s="157">
        <v>0.23</v>
      </c>
    </row>
    <row r="42" spans="1:15" ht="28.5" x14ac:dyDescent="0.2">
      <c r="A42" s="70">
        <v>560068</v>
      </c>
      <c r="B42" s="71" t="s">
        <v>119</v>
      </c>
      <c r="C42" s="73">
        <v>1809</v>
      </c>
      <c r="D42" s="73">
        <v>327</v>
      </c>
      <c r="E42" s="73">
        <v>25559</v>
      </c>
      <c r="F42" s="73">
        <v>7402</v>
      </c>
      <c r="G42" s="137">
        <v>7.0800000000000002E-2</v>
      </c>
      <c r="H42" s="137">
        <v>4.4200000000000003E-2</v>
      </c>
      <c r="I42" s="138">
        <v>0.21</v>
      </c>
      <c r="J42" s="139">
        <v>0.12</v>
      </c>
      <c r="K42" s="140">
        <v>0.16</v>
      </c>
      <c r="L42" s="140">
        <v>0.03</v>
      </c>
      <c r="M42" s="77"/>
      <c r="N42" s="78"/>
      <c r="O42" s="157">
        <v>0.19</v>
      </c>
    </row>
    <row r="43" spans="1:15" ht="26.45" customHeight="1" x14ac:dyDescent="0.2">
      <c r="A43" s="70">
        <v>560069</v>
      </c>
      <c r="B43" s="71" t="s">
        <v>120</v>
      </c>
      <c r="C43" s="73">
        <v>1393</v>
      </c>
      <c r="D43" s="73">
        <v>322</v>
      </c>
      <c r="E43" s="73">
        <v>15818</v>
      </c>
      <c r="F43" s="73">
        <v>4358</v>
      </c>
      <c r="G43" s="137">
        <v>8.8099999999999998E-2</v>
      </c>
      <c r="H43" s="137">
        <v>7.3899999999999993E-2</v>
      </c>
      <c r="I43" s="138">
        <v>0.27</v>
      </c>
      <c r="J43" s="139">
        <v>0.24</v>
      </c>
      <c r="K43" s="140">
        <v>0.21</v>
      </c>
      <c r="L43" s="140">
        <v>0.05</v>
      </c>
      <c r="M43" s="77"/>
      <c r="N43" s="78"/>
      <c r="O43" s="157">
        <v>0.26</v>
      </c>
    </row>
    <row r="44" spans="1:15" ht="14.25" x14ac:dyDescent="0.2">
      <c r="A44" s="70">
        <v>560070</v>
      </c>
      <c r="B44" s="71" t="s">
        <v>121</v>
      </c>
      <c r="C44" s="73">
        <v>17596</v>
      </c>
      <c r="D44" s="73">
        <v>5591</v>
      </c>
      <c r="E44" s="73">
        <v>56350</v>
      </c>
      <c r="F44" s="73">
        <v>18191</v>
      </c>
      <c r="G44" s="137">
        <v>0.31230000000000002</v>
      </c>
      <c r="H44" s="137">
        <v>0.30730000000000002</v>
      </c>
      <c r="I44" s="138">
        <v>1.08</v>
      </c>
      <c r="J44" s="139">
        <v>1.1200000000000001</v>
      </c>
      <c r="K44" s="140">
        <v>0.82</v>
      </c>
      <c r="L44" s="140">
        <v>0.27</v>
      </c>
      <c r="M44" s="77"/>
      <c r="N44" s="78"/>
      <c r="O44" s="157">
        <v>1.0900000000000001</v>
      </c>
    </row>
    <row r="45" spans="1:15" ht="14.25" x14ac:dyDescent="0.2">
      <c r="A45" s="70">
        <v>560071</v>
      </c>
      <c r="B45" s="71" t="s">
        <v>122</v>
      </c>
      <c r="C45" s="73">
        <v>1037</v>
      </c>
      <c r="D45" s="73">
        <v>218</v>
      </c>
      <c r="E45" s="73">
        <v>18187</v>
      </c>
      <c r="F45" s="73">
        <v>5975</v>
      </c>
      <c r="G45" s="137">
        <v>5.7000000000000002E-2</v>
      </c>
      <c r="H45" s="137">
        <v>3.6499999999999998E-2</v>
      </c>
      <c r="I45" s="138">
        <v>0.16</v>
      </c>
      <c r="J45" s="139">
        <v>0.1</v>
      </c>
      <c r="K45" s="140">
        <v>0.12</v>
      </c>
      <c r="L45" s="140">
        <v>0.03</v>
      </c>
      <c r="M45" s="77"/>
      <c r="N45" s="78"/>
      <c r="O45" s="157">
        <v>0.15</v>
      </c>
    </row>
    <row r="46" spans="1:15" ht="14.25" x14ac:dyDescent="0.2">
      <c r="A46" s="70">
        <v>560072</v>
      </c>
      <c r="B46" s="71" t="s">
        <v>123</v>
      </c>
      <c r="C46" s="73">
        <v>2770</v>
      </c>
      <c r="D46" s="73">
        <v>701</v>
      </c>
      <c r="E46" s="73">
        <v>19873</v>
      </c>
      <c r="F46" s="73">
        <v>5435</v>
      </c>
      <c r="G46" s="137">
        <v>0.1394</v>
      </c>
      <c r="H46" s="137">
        <v>0.129</v>
      </c>
      <c r="I46" s="138">
        <v>0.46</v>
      </c>
      <c r="J46" s="139">
        <v>0.45</v>
      </c>
      <c r="K46" s="140">
        <v>0.36</v>
      </c>
      <c r="L46" s="140">
        <v>0.09</v>
      </c>
      <c r="M46" s="77"/>
      <c r="N46" s="78"/>
      <c r="O46" s="157">
        <v>0.45</v>
      </c>
    </row>
    <row r="47" spans="1:15" ht="14.25" x14ac:dyDescent="0.2">
      <c r="A47" s="70">
        <v>560073</v>
      </c>
      <c r="B47" s="71" t="s">
        <v>124</v>
      </c>
      <c r="C47" s="73">
        <v>1635</v>
      </c>
      <c r="D47" s="73">
        <v>465</v>
      </c>
      <c r="E47" s="73">
        <v>11147</v>
      </c>
      <c r="F47" s="73">
        <v>2289</v>
      </c>
      <c r="G47" s="137">
        <v>0.1467</v>
      </c>
      <c r="H47" s="137">
        <v>0.2031</v>
      </c>
      <c r="I47" s="138">
        <v>0.48</v>
      </c>
      <c r="J47" s="139">
        <v>0.73</v>
      </c>
      <c r="K47" s="140">
        <v>0.4</v>
      </c>
      <c r="L47" s="140">
        <v>0.12</v>
      </c>
      <c r="M47" s="77"/>
      <c r="N47" s="78"/>
      <c r="O47" s="157">
        <v>0.52</v>
      </c>
    </row>
    <row r="48" spans="1:15" ht="14.25" x14ac:dyDescent="0.2">
      <c r="A48" s="70">
        <v>560074</v>
      </c>
      <c r="B48" s="71" t="s">
        <v>125</v>
      </c>
      <c r="C48" s="73">
        <v>1282</v>
      </c>
      <c r="D48" s="73">
        <v>466</v>
      </c>
      <c r="E48" s="73">
        <v>17422</v>
      </c>
      <c r="F48" s="73">
        <v>5431</v>
      </c>
      <c r="G48" s="137">
        <v>7.3599999999999999E-2</v>
      </c>
      <c r="H48" s="137">
        <v>8.5800000000000001E-2</v>
      </c>
      <c r="I48" s="138">
        <v>0.22</v>
      </c>
      <c r="J48" s="139">
        <v>0.28000000000000003</v>
      </c>
      <c r="K48" s="140">
        <v>0.17</v>
      </c>
      <c r="L48" s="140">
        <v>7.0000000000000007E-2</v>
      </c>
      <c r="M48" s="77"/>
      <c r="N48" s="78"/>
      <c r="O48" s="157">
        <v>0.24</v>
      </c>
    </row>
    <row r="49" spans="1:15" ht="14.25" x14ac:dyDescent="0.2">
      <c r="A49" s="70">
        <v>560075</v>
      </c>
      <c r="B49" s="71" t="s">
        <v>126</v>
      </c>
      <c r="C49" s="73">
        <v>12177</v>
      </c>
      <c r="D49" s="73">
        <v>2513</v>
      </c>
      <c r="E49" s="73">
        <v>29918</v>
      </c>
      <c r="F49" s="73">
        <v>9022</v>
      </c>
      <c r="G49" s="137">
        <v>0.40699999999999997</v>
      </c>
      <c r="H49" s="137">
        <v>0.27850000000000003</v>
      </c>
      <c r="I49" s="138">
        <v>1.43</v>
      </c>
      <c r="J49" s="139">
        <v>1.01</v>
      </c>
      <c r="K49" s="140">
        <v>1.1000000000000001</v>
      </c>
      <c r="L49" s="140">
        <v>0.23</v>
      </c>
      <c r="M49" s="77"/>
      <c r="N49" s="78"/>
      <c r="O49" s="157">
        <v>1.33</v>
      </c>
    </row>
    <row r="50" spans="1:15" ht="14.25" x14ac:dyDescent="0.2">
      <c r="A50" s="70">
        <v>560076</v>
      </c>
      <c r="B50" s="71" t="s">
        <v>127</v>
      </c>
      <c r="C50" s="73">
        <v>745</v>
      </c>
      <c r="D50" s="73">
        <v>280</v>
      </c>
      <c r="E50" s="73">
        <v>9237</v>
      </c>
      <c r="F50" s="73">
        <v>2585</v>
      </c>
      <c r="G50" s="137">
        <v>8.0699999999999994E-2</v>
      </c>
      <c r="H50" s="137">
        <v>0.10829999999999999</v>
      </c>
      <c r="I50" s="138">
        <v>0.24</v>
      </c>
      <c r="J50" s="139">
        <v>0.37</v>
      </c>
      <c r="K50" s="140">
        <v>0.19</v>
      </c>
      <c r="L50" s="140">
        <v>0.08</v>
      </c>
      <c r="M50" s="77"/>
      <c r="N50" s="78"/>
      <c r="O50" s="157">
        <v>0.27</v>
      </c>
    </row>
    <row r="51" spans="1:15" ht="14.25" x14ac:dyDescent="0.2">
      <c r="A51" s="70">
        <v>560077</v>
      </c>
      <c r="B51" s="71" t="s">
        <v>128</v>
      </c>
      <c r="C51" s="73">
        <v>2132</v>
      </c>
      <c r="D51" s="73">
        <v>82</v>
      </c>
      <c r="E51" s="73">
        <v>10965</v>
      </c>
      <c r="F51" s="73">
        <v>2269</v>
      </c>
      <c r="G51" s="137">
        <v>0.19439999999999999</v>
      </c>
      <c r="H51" s="137">
        <v>3.61E-2</v>
      </c>
      <c r="I51" s="138">
        <v>0.66</v>
      </c>
      <c r="J51" s="139">
        <v>0.09</v>
      </c>
      <c r="K51" s="140">
        <v>0.55000000000000004</v>
      </c>
      <c r="L51" s="140">
        <v>0.02</v>
      </c>
      <c r="M51" s="77"/>
      <c r="N51" s="78"/>
      <c r="O51" s="157">
        <v>0.56999999999999995</v>
      </c>
    </row>
    <row r="52" spans="1:15" ht="14.25" x14ac:dyDescent="0.2">
      <c r="A52" s="70">
        <v>560078</v>
      </c>
      <c r="B52" s="71" t="s">
        <v>129</v>
      </c>
      <c r="C52" s="73">
        <v>1499</v>
      </c>
      <c r="D52" s="73">
        <v>783</v>
      </c>
      <c r="E52" s="73">
        <v>34100</v>
      </c>
      <c r="F52" s="73">
        <v>11240</v>
      </c>
      <c r="G52" s="137">
        <v>4.3999999999999997E-2</v>
      </c>
      <c r="H52" s="137">
        <v>6.9699999999999998E-2</v>
      </c>
      <c r="I52" s="138">
        <v>0.11</v>
      </c>
      <c r="J52" s="139">
        <v>0.22</v>
      </c>
      <c r="K52" s="140">
        <v>0.08</v>
      </c>
      <c r="L52" s="140">
        <v>0.06</v>
      </c>
      <c r="M52" s="77"/>
      <c r="N52" s="78"/>
      <c r="O52" s="157">
        <v>0.14000000000000001</v>
      </c>
    </row>
    <row r="53" spans="1:15" ht="14.25" x14ac:dyDescent="0.2">
      <c r="A53" s="70">
        <v>560079</v>
      </c>
      <c r="B53" s="71" t="s">
        <v>130</v>
      </c>
      <c r="C53" s="73">
        <v>7943</v>
      </c>
      <c r="D53" s="73">
        <v>1570</v>
      </c>
      <c r="E53" s="73">
        <v>33626</v>
      </c>
      <c r="F53" s="73">
        <v>9715</v>
      </c>
      <c r="G53" s="137">
        <v>0.23619999999999999</v>
      </c>
      <c r="H53" s="137">
        <v>0.16159999999999999</v>
      </c>
      <c r="I53" s="138">
        <v>0.81</v>
      </c>
      <c r="J53" s="139">
        <v>0.56999999999999995</v>
      </c>
      <c r="K53" s="140">
        <v>0.63</v>
      </c>
      <c r="L53" s="140">
        <v>0.13</v>
      </c>
      <c r="M53" s="77"/>
      <c r="N53" s="78"/>
      <c r="O53" s="157">
        <v>0.76</v>
      </c>
    </row>
    <row r="54" spans="1:15" ht="15" customHeight="1" x14ac:dyDescent="0.2">
      <c r="A54" s="70">
        <v>560080</v>
      </c>
      <c r="B54" s="71" t="s">
        <v>131</v>
      </c>
      <c r="C54" s="73">
        <v>231</v>
      </c>
      <c r="D54" s="73">
        <v>58</v>
      </c>
      <c r="E54" s="73">
        <v>17592</v>
      </c>
      <c r="F54" s="73">
        <v>5124</v>
      </c>
      <c r="G54" s="137">
        <v>1.3100000000000001E-2</v>
      </c>
      <c r="H54" s="137">
        <v>1.1299999999999999E-2</v>
      </c>
      <c r="I54" s="138">
        <v>0</v>
      </c>
      <c r="J54" s="139">
        <v>0</v>
      </c>
      <c r="K54" s="140">
        <v>0</v>
      </c>
      <c r="L54" s="140">
        <v>0</v>
      </c>
      <c r="M54" s="77"/>
      <c r="N54" s="78"/>
      <c r="O54" s="157">
        <v>0</v>
      </c>
    </row>
    <row r="55" spans="1:15" ht="14.25" x14ac:dyDescent="0.2">
      <c r="A55" s="70">
        <v>560081</v>
      </c>
      <c r="B55" s="71" t="s">
        <v>132</v>
      </c>
      <c r="C55" s="73">
        <v>2087</v>
      </c>
      <c r="D55" s="73">
        <v>615</v>
      </c>
      <c r="E55" s="73">
        <v>20243</v>
      </c>
      <c r="F55" s="73">
        <v>6644</v>
      </c>
      <c r="G55" s="137">
        <v>0.1031</v>
      </c>
      <c r="H55" s="137">
        <v>9.2600000000000002E-2</v>
      </c>
      <c r="I55" s="138">
        <v>0.33</v>
      </c>
      <c r="J55" s="139">
        <v>0.31</v>
      </c>
      <c r="K55" s="140">
        <v>0.25</v>
      </c>
      <c r="L55" s="140">
        <v>0.08</v>
      </c>
      <c r="M55" s="77"/>
      <c r="N55" s="78"/>
      <c r="O55" s="157">
        <v>0.33</v>
      </c>
    </row>
    <row r="56" spans="1:15" ht="14.25" x14ac:dyDescent="0.2">
      <c r="A56" s="70">
        <v>560082</v>
      </c>
      <c r="B56" s="71" t="s">
        <v>133</v>
      </c>
      <c r="C56" s="73">
        <v>637</v>
      </c>
      <c r="D56" s="73">
        <v>107</v>
      </c>
      <c r="E56" s="73">
        <v>15778</v>
      </c>
      <c r="F56" s="73">
        <v>3893</v>
      </c>
      <c r="G56" s="137">
        <v>4.0399999999999998E-2</v>
      </c>
      <c r="H56" s="137">
        <v>2.75E-2</v>
      </c>
      <c r="I56" s="138">
        <v>0.1</v>
      </c>
      <c r="J56" s="139">
        <v>0.06</v>
      </c>
      <c r="K56" s="140">
        <v>0.08</v>
      </c>
      <c r="L56" s="140">
        <v>0.01</v>
      </c>
      <c r="M56" s="77"/>
      <c r="N56" s="78"/>
      <c r="O56" s="157">
        <v>0.09</v>
      </c>
    </row>
    <row r="57" spans="1:15" ht="14.25" x14ac:dyDescent="0.2">
      <c r="A57" s="70">
        <v>560083</v>
      </c>
      <c r="B57" s="71" t="s">
        <v>134</v>
      </c>
      <c r="C57" s="73">
        <v>438</v>
      </c>
      <c r="D57" s="73">
        <v>63</v>
      </c>
      <c r="E57" s="73">
        <v>14249</v>
      </c>
      <c r="F57" s="73">
        <v>3340</v>
      </c>
      <c r="G57" s="137">
        <v>3.0700000000000002E-2</v>
      </c>
      <c r="H57" s="137">
        <v>1.89E-2</v>
      </c>
      <c r="I57" s="138">
        <v>0.06</v>
      </c>
      <c r="J57" s="139">
        <v>0.03</v>
      </c>
      <c r="K57" s="140">
        <v>0.05</v>
      </c>
      <c r="L57" s="140">
        <v>0.01</v>
      </c>
      <c r="M57" s="77"/>
      <c r="N57" s="78"/>
      <c r="O57" s="157">
        <v>0.06</v>
      </c>
    </row>
    <row r="58" spans="1:15" ht="14.25" x14ac:dyDescent="0.2">
      <c r="A58" s="70">
        <v>560084</v>
      </c>
      <c r="B58" s="71" t="s">
        <v>135</v>
      </c>
      <c r="C58" s="73">
        <v>2104</v>
      </c>
      <c r="D58" s="73">
        <v>1083</v>
      </c>
      <c r="E58" s="73">
        <v>21500</v>
      </c>
      <c r="F58" s="73">
        <v>7508</v>
      </c>
      <c r="G58" s="137">
        <v>9.7900000000000001E-2</v>
      </c>
      <c r="H58" s="137">
        <v>0.14419999999999999</v>
      </c>
      <c r="I58" s="138">
        <v>0.31</v>
      </c>
      <c r="J58" s="139">
        <v>0.5</v>
      </c>
      <c r="K58" s="140">
        <v>0.23</v>
      </c>
      <c r="L58" s="140">
        <v>0.13</v>
      </c>
      <c r="M58" s="77"/>
      <c r="N58" s="78"/>
      <c r="O58" s="157">
        <v>0.36</v>
      </c>
    </row>
    <row r="59" spans="1:15" ht="28.5" x14ac:dyDescent="0.2">
      <c r="A59" s="70">
        <v>560085</v>
      </c>
      <c r="B59" s="71" t="s">
        <v>136</v>
      </c>
      <c r="C59" s="73">
        <v>1330</v>
      </c>
      <c r="D59" s="73">
        <v>117</v>
      </c>
      <c r="E59" s="73">
        <v>9851</v>
      </c>
      <c r="F59" s="73">
        <v>729</v>
      </c>
      <c r="G59" s="137">
        <v>0.13500000000000001</v>
      </c>
      <c r="H59" s="137">
        <v>0.1605</v>
      </c>
      <c r="I59" s="138">
        <v>0.44</v>
      </c>
      <c r="J59" s="139">
        <v>0.56999999999999995</v>
      </c>
      <c r="K59" s="140">
        <v>0.41</v>
      </c>
      <c r="L59" s="140">
        <v>0.04</v>
      </c>
      <c r="M59" s="77"/>
      <c r="N59" s="78"/>
      <c r="O59" s="157">
        <v>0.45</v>
      </c>
    </row>
    <row r="60" spans="1:15" ht="28.5" x14ac:dyDescent="0.2">
      <c r="A60" s="70">
        <v>560086</v>
      </c>
      <c r="B60" s="71" t="s">
        <v>137</v>
      </c>
      <c r="C60" s="73">
        <v>3242</v>
      </c>
      <c r="D60" s="73">
        <v>146</v>
      </c>
      <c r="E60" s="73">
        <v>18258</v>
      </c>
      <c r="F60" s="73">
        <v>837</v>
      </c>
      <c r="G60" s="137">
        <v>0.17760000000000001</v>
      </c>
      <c r="H60" s="137">
        <v>0.1744</v>
      </c>
      <c r="I60" s="138">
        <v>0.6</v>
      </c>
      <c r="J60" s="139">
        <v>0.62</v>
      </c>
      <c r="K60" s="140">
        <v>0.57999999999999996</v>
      </c>
      <c r="L60" s="140">
        <v>0.02</v>
      </c>
      <c r="M60" s="77"/>
      <c r="N60" s="78"/>
      <c r="O60" s="157">
        <v>0.6</v>
      </c>
    </row>
    <row r="61" spans="1:15" ht="28.5" x14ac:dyDescent="0.2">
      <c r="A61" s="70">
        <v>560087</v>
      </c>
      <c r="B61" s="71" t="s">
        <v>138</v>
      </c>
      <c r="C61" s="73">
        <v>2910</v>
      </c>
      <c r="D61" s="73">
        <v>0</v>
      </c>
      <c r="E61" s="73">
        <v>23584</v>
      </c>
      <c r="F61" s="73">
        <v>2</v>
      </c>
      <c r="G61" s="137">
        <v>0.1234</v>
      </c>
      <c r="H61" s="137">
        <v>0</v>
      </c>
      <c r="I61" s="138">
        <v>0.4</v>
      </c>
      <c r="J61" s="139">
        <v>0</v>
      </c>
      <c r="K61" s="140">
        <v>0.4</v>
      </c>
      <c r="L61" s="140">
        <v>0</v>
      </c>
      <c r="M61" s="77"/>
      <c r="N61" s="78"/>
      <c r="O61" s="157">
        <v>0.4</v>
      </c>
    </row>
    <row r="62" spans="1:15" ht="28.5" x14ac:dyDescent="0.2">
      <c r="A62" s="70">
        <v>560088</v>
      </c>
      <c r="B62" s="71" t="s">
        <v>139</v>
      </c>
      <c r="C62" s="73">
        <v>454</v>
      </c>
      <c r="D62" s="73">
        <v>0</v>
      </c>
      <c r="E62" s="73">
        <v>5480</v>
      </c>
      <c r="F62" s="73">
        <v>0</v>
      </c>
      <c r="G62" s="137">
        <v>8.2799999999999999E-2</v>
      </c>
      <c r="H62" s="137">
        <v>0</v>
      </c>
      <c r="I62" s="138">
        <v>0.25</v>
      </c>
      <c r="J62" s="139">
        <v>0</v>
      </c>
      <c r="K62" s="140">
        <v>0.25</v>
      </c>
      <c r="L62" s="140">
        <v>0</v>
      </c>
      <c r="M62" s="77"/>
      <c r="N62" s="78"/>
      <c r="O62" s="157">
        <v>0.25</v>
      </c>
    </row>
    <row r="63" spans="1:15" ht="42.75" x14ac:dyDescent="0.2">
      <c r="A63" s="70">
        <v>560089</v>
      </c>
      <c r="B63" s="71" t="s">
        <v>140</v>
      </c>
      <c r="C63" s="73">
        <v>478</v>
      </c>
      <c r="D63" s="73">
        <v>0</v>
      </c>
      <c r="E63" s="73">
        <v>3640</v>
      </c>
      <c r="F63" s="73">
        <v>0</v>
      </c>
      <c r="G63" s="137">
        <v>0.1313</v>
      </c>
      <c r="H63" s="137">
        <v>0</v>
      </c>
      <c r="I63" s="138">
        <v>0.43</v>
      </c>
      <c r="J63" s="139">
        <v>0</v>
      </c>
      <c r="K63" s="140">
        <v>0.43</v>
      </c>
      <c r="L63" s="140">
        <v>0</v>
      </c>
      <c r="M63" s="77"/>
      <c r="N63" s="78"/>
      <c r="O63" s="157">
        <v>0.43</v>
      </c>
    </row>
    <row r="64" spans="1:15" ht="28.5" x14ac:dyDescent="0.2">
      <c r="A64" s="70">
        <v>560096</v>
      </c>
      <c r="B64" s="71" t="s">
        <v>141</v>
      </c>
      <c r="C64" s="73">
        <v>85</v>
      </c>
      <c r="D64" s="73">
        <v>18</v>
      </c>
      <c r="E64" s="73">
        <v>530</v>
      </c>
      <c r="F64" s="73">
        <v>39</v>
      </c>
      <c r="G64" s="137">
        <v>0.16039999999999999</v>
      </c>
      <c r="H64" s="137">
        <v>0.46150000000000002</v>
      </c>
      <c r="I64" s="138">
        <v>0.53</v>
      </c>
      <c r="J64" s="139">
        <v>1.71</v>
      </c>
      <c r="K64" s="140">
        <v>0.49</v>
      </c>
      <c r="L64" s="140">
        <v>0.12</v>
      </c>
      <c r="M64" s="77"/>
      <c r="N64" s="78"/>
      <c r="O64" s="157">
        <v>0.61</v>
      </c>
    </row>
    <row r="65" spans="1:15" ht="27.75" customHeight="1" x14ac:dyDescent="0.2">
      <c r="A65" s="70">
        <v>560098</v>
      </c>
      <c r="B65" s="71" t="s">
        <v>142</v>
      </c>
      <c r="C65" s="73">
        <v>414</v>
      </c>
      <c r="D65" s="73">
        <v>0</v>
      </c>
      <c r="E65" s="73">
        <v>6016</v>
      </c>
      <c r="F65" s="73">
        <v>0</v>
      </c>
      <c r="G65" s="137">
        <v>6.88E-2</v>
      </c>
      <c r="H65" s="137">
        <v>0</v>
      </c>
      <c r="I65" s="138">
        <v>0.2</v>
      </c>
      <c r="J65" s="139">
        <v>0</v>
      </c>
      <c r="K65" s="140">
        <v>0.2</v>
      </c>
      <c r="L65" s="140">
        <v>0</v>
      </c>
      <c r="M65" s="77"/>
      <c r="N65" s="78"/>
      <c r="O65" s="157">
        <v>0.2</v>
      </c>
    </row>
    <row r="66" spans="1:15" s="15" customFormat="1" ht="42.75" x14ac:dyDescent="0.2">
      <c r="A66" s="70">
        <v>560099</v>
      </c>
      <c r="B66" s="71" t="s">
        <v>143</v>
      </c>
      <c r="C66" s="73">
        <v>477</v>
      </c>
      <c r="D66" s="73">
        <v>64</v>
      </c>
      <c r="E66" s="73">
        <v>2439</v>
      </c>
      <c r="F66" s="73">
        <v>161</v>
      </c>
      <c r="G66" s="137">
        <v>0.1956</v>
      </c>
      <c r="H66" s="137">
        <v>0.39750000000000002</v>
      </c>
      <c r="I66" s="138">
        <v>0.66</v>
      </c>
      <c r="J66" s="139">
        <v>1.46</v>
      </c>
      <c r="K66" s="140">
        <v>0.62</v>
      </c>
      <c r="L66" s="140">
        <v>0.09</v>
      </c>
      <c r="M66" s="77"/>
      <c r="N66" s="78"/>
      <c r="O66" s="157">
        <v>0.71</v>
      </c>
    </row>
    <row r="67" spans="1:15" ht="57" x14ac:dyDescent="0.2">
      <c r="A67" s="70">
        <v>560101</v>
      </c>
      <c r="B67" s="71" t="s">
        <v>144</v>
      </c>
      <c r="C67" s="73">
        <v>1350</v>
      </c>
      <c r="D67" s="73">
        <v>0</v>
      </c>
      <c r="E67" s="73">
        <v>10039</v>
      </c>
      <c r="F67" s="73">
        <v>0</v>
      </c>
      <c r="G67" s="137">
        <v>0.13450000000000001</v>
      </c>
      <c r="H67" s="137">
        <v>0</v>
      </c>
      <c r="I67" s="138">
        <v>0.44</v>
      </c>
      <c r="J67" s="139">
        <v>0</v>
      </c>
      <c r="K67" s="140">
        <v>0.44</v>
      </c>
      <c r="L67" s="140">
        <v>0</v>
      </c>
      <c r="M67" s="77"/>
      <c r="N67" s="78"/>
      <c r="O67" s="157">
        <v>0.44</v>
      </c>
    </row>
    <row r="68" spans="1:15" ht="57" x14ac:dyDescent="0.2">
      <c r="A68" s="70">
        <v>560206</v>
      </c>
      <c r="B68" s="71" t="s">
        <v>145</v>
      </c>
      <c r="C68" s="73">
        <v>7348</v>
      </c>
      <c r="D68" s="73">
        <v>25</v>
      </c>
      <c r="E68" s="73">
        <v>75100</v>
      </c>
      <c r="F68" s="73">
        <v>218</v>
      </c>
      <c r="G68" s="137">
        <v>9.7799999999999998E-2</v>
      </c>
      <c r="H68" s="137">
        <v>0.1147</v>
      </c>
      <c r="I68" s="138">
        <v>0.31</v>
      </c>
      <c r="J68" s="139">
        <v>0.39</v>
      </c>
      <c r="K68" s="140">
        <v>0.31</v>
      </c>
      <c r="L68" s="140">
        <v>0</v>
      </c>
      <c r="M68" s="77"/>
      <c r="N68" s="78"/>
      <c r="O68" s="157">
        <v>0.31</v>
      </c>
    </row>
    <row r="69" spans="1:15" s="15" customFormat="1" ht="14.25" x14ac:dyDescent="0.2">
      <c r="A69" s="80"/>
      <c r="B69" s="81" t="s">
        <v>39</v>
      </c>
      <c r="C69" s="92">
        <v>284746</v>
      </c>
      <c r="D69" s="92">
        <v>113581</v>
      </c>
      <c r="E69" s="92">
        <v>1504245</v>
      </c>
      <c r="F69" s="92">
        <v>428977</v>
      </c>
      <c r="G69" s="90">
        <v>0.1893</v>
      </c>
      <c r="H69" s="90">
        <v>0.26479999999999998</v>
      </c>
      <c r="I69" s="75"/>
      <c r="J69" s="141"/>
      <c r="K69" s="76"/>
      <c r="L69" s="76"/>
      <c r="M69" s="96"/>
      <c r="N69" s="78"/>
      <c r="O69" s="157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honeticPr fontId="12" type="noConversion"/>
  <pageMargins left="0.75" right="0.16" top="0.52" bottom="0.53" header="0.5" footer="0.5"/>
  <pageSetup paperSize="9" scale="5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view="pageBreakPreview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J1" sqref="J1:M1"/>
    </sheetView>
  </sheetViews>
  <sheetFormatPr defaultRowHeight="12.75" x14ac:dyDescent="0.2"/>
  <cols>
    <col min="1" max="1" width="9.140625" style="25"/>
    <col min="2" max="2" width="30" style="16" customWidth="1"/>
    <col min="3" max="3" width="18.5703125" style="117" customWidth="1"/>
    <col min="4" max="4" width="20.140625" style="117" customWidth="1"/>
    <col min="5" max="5" width="21.28515625" style="117" customWidth="1"/>
    <col min="6" max="6" width="20" style="117" customWidth="1"/>
    <col min="7" max="7" width="13.140625" style="117" customWidth="1"/>
    <col min="8" max="8" width="12.140625" style="118" customWidth="1"/>
    <col min="9" max="9" width="14.42578125" style="20" customWidth="1"/>
    <col min="10" max="10" width="17.5703125" style="20" customWidth="1"/>
    <col min="11" max="11" width="10.5703125" style="21" customWidth="1"/>
    <col min="12" max="12" width="11.42578125" style="14" customWidth="1"/>
    <col min="13" max="13" width="9.42578125" style="15" customWidth="1"/>
    <col min="255" max="255" width="30" customWidth="1"/>
    <col min="256" max="256" width="16.42578125" customWidth="1"/>
    <col min="257" max="257" width="17.28515625" customWidth="1"/>
    <col min="258" max="259" width="18" customWidth="1"/>
    <col min="260" max="260" width="13.140625" customWidth="1"/>
    <col min="261" max="261" width="12.140625" customWidth="1"/>
    <col min="262" max="262" width="14.42578125" customWidth="1"/>
    <col min="263" max="263" width="14.7109375" customWidth="1"/>
    <col min="264" max="264" width="10.5703125" customWidth="1"/>
    <col min="265" max="265" width="11.42578125" customWidth="1"/>
    <col min="266" max="266" width="9.42578125" customWidth="1"/>
    <col min="511" max="511" width="30" customWidth="1"/>
    <col min="512" max="512" width="16.42578125" customWidth="1"/>
    <col min="513" max="513" width="17.28515625" customWidth="1"/>
    <col min="514" max="515" width="18" customWidth="1"/>
    <col min="516" max="516" width="13.140625" customWidth="1"/>
    <col min="517" max="517" width="12.140625" customWidth="1"/>
    <col min="518" max="518" width="14.42578125" customWidth="1"/>
    <col min="519" max="519" width="14.7109375" customWidth="1"/>
    <col min="520" max="520" width="10.5703125" customWidth="1"/>
    <col min="521" max="521" width="11.42578125" customWidth="1"/>
    <col min="522" max="522" width="9.42578125" customWidth="1"/>
    <col min="767" max="767" width="30" customWidth="1"/>
    <col min="768" max="768" width="16.42578125" customWidth="1"/>
    <col min="769" max="769" width="17.28515625" customWidth="1"/>
    <col min="770" max="771" width="18" customWidth="1"/>
    <col min="772" max="772" width="13.140625" customWidth="1"/>
    <col min="773" max="773" width="12.140625" customWidth="1"/>
    <col min="774" max="774" width="14.42578125" customWidth="1"/>
    <col min="775" max="775" width="14.7109375" customWidth="1"/>
    <col min="776" max="776" width="10.5703125" customWidth="1"/>
    <col min="777" max="777" width="11.42578125" customWidth="1"/>
    <col min="778" max="778" width="9.42578125" customWidth="1"/>
    <col min="1023" max="1023" width="30" customWidth="1"/>
    <col min="1024" max="1024" width="16.42578125" customWidth="1"/>
    <col min="1025" max="1025" width="17.28515625" customWidth="1"/>
    <col min="1026" max="1027" width="18" customWidth="1"/>
    <col min="1028" max="1028" width="13.140625" customWidth="1"/>
    <col min="1029" max="1029" width="12.140625" customWidth="1"/>
    <col min="1030" max="1030" width="14.42578125" customWidth="1"/>
    <col min="1031" max="1031" width="14.7109375" customWidth="1"/>
    <col min="1032" max="1032" width="10.5703125" customWidth="1"/>
    <col min="1033" max="1033" width="11.42578125" customWidth="1"/>
    <col min="1034" max="1034" width="9.42578125" customWidth="1"/>
    <col min="1279" max="1279" width="30" customWidth="1"/>
    <col min="1280" max="1280" width="16.42578125" customWidth="1"/>
    <col min="1281" max="1281" width="17.28515625" customWidth="1"/>
    <col min="1282" max="1283" width="18" customWidth="1"/>
    <col min="1284" max="1284" width="13.140625" customWidth="1"/>
    <col min="1285" max="1285" width="12.140625" customWidth="1"/>
    <col min="1286" max="1286" width="14.42578125" customWidth="1"/>
    <col min="1287" max="1287" width="14.7109375" customWidth="1"/>
    <col min="1288" max="1288" width="10.5703125" customWidth="1"/>
    <col min="1289" max="1289" width="11.42578125" customWidth="1"/>
    <col min="1290" max="1290" width="9.42578125" customWidth="1"/>
    <col min="1535" max="1535" width="30" customWidth="1"/>
    <col min="1536" max="1536" width="16.42578125" customWidth="1"/>
    <col min="1537" max="1537" width="17.28515625" customWidth="1"/>
    <col min="1538" max="1539" width="18" customWidth="1"/>
    <col min="1540" max="1540" width="13.140625" customWidth="1"/>
    <col min="1541" max="1541" width="12.140625" customWidth="1"/>
    <col min="1542" max="1542" width="14.42578125" customWidth="1"/>
    <col min="1543" max="1543" width="14.7109375" customWidth="1"/>
    <col min="1544" max="1544" width="10.5703125" customWidth="1"/>
    <col min="1545" max="1545" width="11.42578125" customWidth="1"/>
    <col min="1546" max="1546" width="9.42578125" customWidth="1"/>
    <col min="1791" max="1791" width="30" customWidth="1"/>
    <col min="1792" max="1792" width="16.42578125" customWidth="1"/>
    <col min="1793" max="1793" width="17.28515625" customWidth="1"/>
    <col min="1794" max="1795" width="18" customWidth="1"/>
    <col min="1796" max="1796" width="13.140625" customWidth="1"/>
    <col min="1797" max="1797" width="12.140625" customWidth="1"/>
    <col min="1798" max="1798" width="14.42578125" customWidth="1"/>
    <col min="1799" max="1799" width="14.7109375" customWidth="1"/>
    <col min="1800" max="1800" width="10.5703125" customWidth="1"/>
    <col min="1801" max="1801" width="11.42578125" customWidth="1"/>
    <col min="1802" max="1802" width="9.42578125" customWidth="1"/>
    <col min="2047" max="2047" width="30" customWidth="1"/>
    <col min="2048" max="2048" width="16.42578125" customWidth="1"/>
    <col min="2049" max="2049" width="17.28515625" customWidth="1"/>
    <col min="2050" max="2051" width="18" customWidth="1"/>
    <col min="2052" max="2052" width="13.140625" customWidth="1"/>
    <col min="2053" max="2053" width="12.140625" customWidth="1"/>
    <col min="2054" max="2054" width="14.42578125" customWidth="1"/>
    <col min="2055" max="2055" width="14.7109375" customWidth="1"/>
    <col min="2056" max="2056" width="10.5703125" customWidth="1"/>
    <col min="2057" max="2057" width="11.42578125" customWidth="1"/>
    <col min="2058" max="2058" width="9.42578125" customWidth="1"/>
    <col min="2303" max="2303" width="30" customWidth="1"/>
    <col min="2304" max="2304" width="16.42578125" customWidth="1"/>
    <col min="2305" max="2305" width="17.28515625" customWidth="1"/>
    <col min="2306" max="2307" width="18" customWidth="1"/>
    <col min="2308" max="2308" width="13.140625" customWidth="1"/>
    <col min="2309" max="2309" width="12.140625" customWidth="1"/>
    <col min="2310" max="2310" width="14.42578125" customWidth="1"/>
    <col min="2311" max="2311" width="14.7109375" customWidth="1"/>
    <col min="2312" max="2312" width="10.5703125" customWidth="1"/>
    <col min="2313" max="2313" width="11.42578125" customWidth="1"/>
    <col min="2314" max="2314" width="9.42578125" customWidth="1"/>
    <col min="2559" max="2559" width="30" customWidth="1"/>
    <col min="2560" max="2560" width="16.42578125" customWidth="1"/>
    <col min="2561" max="2561" width="17.28515625" customWidth="1"/>
    <col min="2562" max="2563" width="18" customWidth="1"/>
    <col min="2564" max="2564" width="13.140625" customWidth="1"/>
    <col min="2565" max="2565" width="12.140625" customWidth="1"/>
    <col min="2566" max="2566" width="14.42578125" customWidth="1"/>
    <col min="2567" max="2567" width="14.7109375" customWidth="1"/>
    <col min="2568" max="2568" width="10.5703125" customWidth="1"/>
    <col min="2569" max="2569" width="11.42578125" customWidth="1"/>
    <col min="2570" max="2570" width="9.42578125" customWidth="1"/>
    <col min="2815" max="2815" width="30" customWidth="1"/>
    <col min="2816" max="2816" width="16.42578125" customWidth="1"/>
    <col min="2817" max="2817" width="17.28515625" customWidth="1"/>
    <col min="2818" max="2819" width="18" customWidth="1"/>
    <col min="2820" max="2820" width="13.140625" customWidth="1"/>
    <col min="2821" max="2821" width="12.140625" customWidth="1"/>
    <col min="2822" max="2822" width="14.42578125" customWidth="1"/>
    <col min="2823" max="2823" width="14.7109375" customWidth="1"/>
    <col min="2824" max="2824" width="10.5703125" customWidth="1"/>
    <col min="2825" max="2825" width="11.42578125" customWidth="1"/>
    <col min="2826" max="2826" width="9.42578125" customWidth="1"/>
    <col min="3071" max="3071" width="30" customWidth="1"/>
    <col min="3072" max="3072" width="16.42578125" customWidth="1"/>
    <col min="3073" max="3073" width="17.28515625" customWidth="1"/>
    <col min="3074" max="3075" width="18" customWidth="1"/>
    <col min="3076" max="3076" width="13.140625" customWidth="1"/>
    <col min="3077" max="3077" width="12.140625" customWidth="1"/>
    <col min="3078" max="3078" width="14.42578125" customWidth="1"/>
    <col min="3079" max="3079" width="14.7109375" customWidth="1"/>
    <col min="3080" max="3080" width="10.5703125" customWidth="1"/>
    <col min="3081" max="3081" width="11.42578125" customWidth="1"/>
    <col min="3082" max="3082" width="9.42578125" customWidth="1"/>
    <col min="3327" max="3327" width="30" customWidth="1"/>
    <col min="3328" max="3328" width="16.42578125" customWidth="1"/>
    <col min="3329" max="3329" width="17.28515625" customWidth="1"/>
    <col min="3330" max="3331" width="18" customWidth="1"/>
    <col min="3332" max="3332" width="13.140625" customWidth="1"/>
    <col min="3333" max="3333" width="12.140625" customWidth="1"/>
    <col min="3334" max="3334" width="14.42578125" customWidth="1"/>
    <col min="3335" max="3335" width="14.7109375" customWidth="1"/>
    <col min="3336" max="3336" width="10.5703125" customWidth="1"/>
    <col min="3337" max="3337" width="11.42578125" customWidth="1"/>
    <col min="3338" max="3338" width="9.42578125" customWidth="1"/>
    <col min="3583" max="3583" width="30" customWidth="1"/>
    <col min="3584" max="3584" width="16.42578125" customWidth="1"/>
    <col min="3585" max="3585" width="17.28515625" customWidth="1"/>
    <col min="3586" max="3587" width="18" customWidth="1"/>
    <col min="3588" max="3588" width="13.140625" customWidth="1"/>
    <col min="3589" max="3589" width="12.140625" customWidth="1"/>
    <col min="3590" max="3590" width="14.42578125" customWidth="1"/>
    <col min="3591" max="3591" width="14.7109375" customWidth="1"/>
    <col min="3592" max="3592" width="10.5703125" customWidth="1"/>
    <col min="3593" max="3593" width="11.42578125" customWidth="1"/>
    <col min="3594" max="3594" width="9.42578125" customWidth="1"/>
    <col min="3839" max="3839" width="30" customWidth="1"/>
    <col min="3840" max="3840" width="16.42578125" customWidth="1"/>
    <col min="3841" max="3841" width="17.28515625" customWidth="1"/>
    <col min="3842" max="3843" width="18" customWidth="1"/>
    <col min="3844" max="3844" width="13.140625" customWidth="1"/>
    <col min="3845" max="3845" width="12.140625" customWidth="1"/>
    <col min="3846" max="3846" width="14.42578125" customWidth="1"/>
    <col min="3847" max="3847" width="14.7109375" customWidth="1"/>
    <col min="3848" max="3848" width="10.5703125" customWidth="1"/>
    <col min="3849" max="3849" width="11.42578125" customWidth="1"/>
    <col min="3850" max="3850" width="9.42578125" customWidth="1"/>
    <col min="4095" max="4095" width="30" customWidth="1"/>
    <col min="4096" max="4096" width="16.42578125" customWidth="1"/>
    <col min="4097" max="4097" width="17.28515625" customWidth="1"/>
    <col min="4098" max="4099" width="18" customWidth="1"/>
    <col min="4100" max="4100" width="13.140625" customWidth="1"/>
    <col min="4101" max="4101" width="12.140625" customWidth="1"/>
    <col min="4102" max="4102" width="14.42578125" customWidth="1"/>
    <col min="4103" max="4103" width="14.7109375" customWidth="1"/>
    <col min="4104" max="4104" width="10.5703125" customWidth="1"/>
    <col min="4105" max="4105" width="11.42578125" customWidth="1"/>
    <col min="4106" max="4106" width="9.42578125" customWidth="1"/>
    <col min="4351" max="4351" width="30" customWidth="1"/>
    <col min="4352" max="4352" width="16.42578125" customWidth="1"/>
    <col min="4353" max="4353" width="17.28515625" customWidth="1"/>
    <col min="4354" max="4355" width="18" customWidth="1"/>
    <col min="4356" max="4356" width="13.140625" customWidth="1"/>
    <col min="4357" max="4357" width="12.140625" customWidth="1"/>
    <col min="4358" max="4358" width="14.42578125" customWidth="1"/>
    <col min="4359" max="4359" width="14.7109375" customWidth="1"/>
    <col min="4360" max="4360" width="10.5703125" customWidth="1"/>
    <col min="4361" max="4361" width="11.42578125" customWidth="1"/>
    <col min="4362" max="4362" width="9.42578125" customWidth="1"/>
    <col min="4607" max="4607" width="30" customWidth="1"/>
    <col min="4608" max="4608" width="16.42578125" customWidth="1"/>
    <col min="4609" max="4609" width="17.28515625" customWidth="1"/>
    <col min="4610" max="4611" width="18" customWidth="1"/>
    <col min="4612" max="4612" width="13.140625" customWidth="1"/>
    <col min="4613" max="4613" width="12.140625" customWidth="1"/>
    <col min="4614" max="4614" width="14.42578125" customWidth="1"/>
    <col min="4615" max="4615" width="14.7109375" customWidth="1"/>
    <col min="4616" max="4616" width="10.5703125" customWidth="1"/>
    <col min="4617" max="4617" width="11.42578125" customWidth="1"/>
    <col min="4618" max="4618" width="9.42578125" customWidth="1"/>
    <col min="4863" max="4863" width="30" customWidth="1"/>
    <col min="4864" max="4864" width="16.42578125" customWidth="1"/>
    <col min="4865" max="4865" width="17.28515625" customWidth="1"/>
    <col min="4866" max="4867" width="18" customWidth="1"/>
    <col min="4868" max="4868" width="13.140625" customWidth="1"/>
    <col min="4869" max="4869" width="12.140625" customWidth="1"/>
    <col min="4870" max="4870" width="14.42578125" customWidth="1"/>
    <col min="4871" max="4871" width="14.7109375" customWidth="1"/>
    <col min="4872" max="4872" width="10.5703125" customWidth="1"/>
    <col min="4873" max="4873" width="11.42578125" customWidth="1"/>
    <col min="4874" max="4874" width="9.42578125" customWidth="1"/>
    <col min="5119" max="5119" width="30" customWidth="1"/>
    <col min="5120" max="5120" width="16.42578125" customWidth="1"/>
    <col min="5121" max="5121" width="17.28515625" customWidth="1"/>
    <col min="5122" max="5123" width="18" customWidth="1"/>
    <col min="5124" max="5124" width="13.140625" customWidth="1"/>
    <col min="5125" max="5125" width="12.140625" customWidth="1"/>
    <col min="5126" max="5126" width="14.42578125" customWidth="1"/>
    <col min="5127" max="5127" width="14.7109375" customWidth="1"/>
    <col min="5128" max="5128" width="10.5703125" customWidth="1"/>
    <col min="5129" max="5129" width="11.42578125" customWidth="1"/>
    <col min="5130" max="5130" width="9.42578125" customWidth="1"/>
    <col min="5375" max="5375" width="30" customWidth="1"/>
    <col min="5376" max="5376" width="16.42578125" customWidth="1"/>
    <col min="5377" max="5377" width="17.28515625" customWidth="1"/>
    <col min="5378" max="5379" width="18" customWidth="1"/>
    <col min="5380" max="5380" width="13.140625" customWidth="1"/>
    <col min="5381" max="5381" width="12.140625" customWidth="1"/>
    <col min="5382" max="5382" width="14.42578125" customWidth="1"/>
    <col min="5383" max="5383" width="14.7109375" customWidth="1"/>
    <col min="5384" max="5384" width="10.5703125" customWidth="1"/>
    <col min="5385" max="5385" width="11.42578125" customWidth="1"/>
    <col min="5386" max="5386" width="9.42578125" customWidth="1"/>
    <col min="5631" max="5631" width="30" customWidth="1"/>
    <col min="5632" max="5632" width="16.42578125" customWidth="1"/>
    <col min="5633" max="5633" width="17.28515625" customWidth="1"/>
    <col min="5634" max="5635" width="18" customWidth="1"/>
    <col min="5636" max="5636" width="13.140625" customWidth="1"/>
    <col min="5637" max="5637" width="12.140625" customWidth="1"/>
    <col min="5638" max="5638" width="14.42578125" customWidth="1"/>
    <col min="5639" max="5639" width="14.7109375" customWidth="1"/>
    <col min="5640" max="5640" width="10.5703125" customWidth="1"/>
    <col min="5641" max="5641" width="11.42578125" customWidth="1"/>
    <col min="5642" max="5642" width="9.42578125" customWidth="1"/>
    <col min="5887" max="5887" width="30" customWidth="1"/>
    <col min="5888" max="5888" width="16.42578125" customWidth="1"/>
    <col min="5889" max="5889" width="17.28515625" customWidth="1"/>
    <col min="5890" max="5891" width="18" customWidth="1"/>
    <col min="5892" max="5892" width="13.140625" customWidth="1"/>
    <col min="5893" max="5893" width="12.140625" customWidth="1"/>
    <col min="5894" max="5894" width="14.42578125" customWidth="1"/>
    <col min="5895" max="5895" width="14.7109375" customWidth="1"/>
    <col min="5896" max="5896" width="10.5703125" customWidth="1"/>
    <col min="5897" max="5897" width="11.42578125" customWidth="1"/>
    <col min="5898" max="5898" width="9.42578125" customWidth="1"/>
    <col min="6143" max="6143" width="30" customWidth="1"/>
    <col min="6144" max="6144" width="16.42578125" customWidth="1"/>
    <col min="6145" max="6145" width="17.28515625" customWidth="1"/>
    <col min="6146" max="6147" width="18" customWidth="1"/>
    <col min="6148" max="6148" width="13.140625" customWidth="1"/>
    <col min="6149" max="6149" width="12.140625" customWidth="1"/>
    <col min="6150" max="6150" width="14.42578125" customWidth="1"/>
    <col min="6151" max="6151" width="14.7109375" customWidth="1"/>
    <col min="6152" max="6152" width="10.5703125" customWidth="1"/>
    <col min="6153" max="6153" width="11.42578125" customWidth="1"/>
    <col min="6154" max="6154" width="9.42578125" customWidth="1"/>
    <col min="6399" max="6399" width="30" customWidth="1"/>
    <col min="6400" max="6400" width="16.42578125" customWidth="1"/>
    <col min="6401" max="6401" width="17.28515625" customWidth="1"/>
    <col min="6402" max="6403" width="18" customWidth="1"/>
    <col min="6404" max="6404" width="13.140625" customWidth="1"/>
    <col min="6405" max="6405" width="12.140625" customWidth="1"/>
    <col min="6406" max="6406" width="14.42578125" customWidth="1"/>
    <col min="6407" max="6407" width="14.7109375" customWidth="1"/>
    <col min="6408" max="6408" width="10.5703125" customWidth="1"/>
    <col min="6409" max="6409" width="11.42578125" customWidth="1"/>
    <col min="6410" max="6410" width="9.42578125" customWidth="1"/>
    <col min="6655" max="6655" width="30" customWidth="1"/>
    <col min="6656" max="6656" width="16.42578125" customWidth="1"/>
    <col min="6657" max="6657" width="17.28515625" customWidth="1"/>
    <col min="6658" max="6659" width="18" customWidth="1"/>
    <col min="6660" max="6660" width="13.140625" customWidth="1"/>
    <col min="6661" max="6661" width="12.140625" customWidth="1"/>
    <col min="6662" max="6662" width="14.42578125" customWidth="1"/>
    <col min="6663" max="6663" width="14.7109375" customWidth="1"/>
    <col min="6664" max="6664" width="10.5703125" customWidth="1"/>
    <col min="6665" max="6665" width="11.42578125" customWidth="1"/>
    <col min="6666" max="6666" width="9.42578125" customWidth="1"/>
    <col min="6911" max="6911" width="30" customWidth="1"/>
    <col min="6912" max="6912" width="16.42578125" customWidth="1"/>
    <col min="6913" max="6913" width="17.28515625" customWidth="1"/>
    <col min="6914" max="6915" width="18" customWidth="1"/>
    <col min="6916" max="6916" width="13.140625" customWidth="1"/>
    <col min="6917" max="6917" width="12.140625" customWidth="1"/>
    <col min="6918" max="6918" width="14.42578125" customWidth="1"/>
    <col min="6919" max="6919" width="14.7109375" customWidth="1"/>
    <col min="6920" max="6920" width="10.5703125" customWidth="1"/>
    <col min="6921" max="6921" width="11.42578125" customWidth="1"/>
    <col min="6922" max="6922" width="9.42578125" customWidth="1"/>
    <col min="7167" max="7167" width="30" customWidth="1"/>
    <col min="7168" max="7168" width="16.42578125" customWidth="1"/>
    <col min="7169" max="7169" width="17.28515625" customWidth="1"/>
    <col min="7170" max="7171" width="18" customWidth="1"/>
    <col min="7172" max="7172" width="13.140625" customWidth="1"/>
    <col min="7173" max="7173" width="12.140625" customWidth="1"/>
    <col min="7174" max="7174" width="14.42578125" customWidth="1"/>
    <col min="7175" max="7175" width="14.7109375" customWidth="1"/>
    <col min="7176" max="7176" width="10.5703125" customWidth="1"/>
    <col min="7177" max="7177" width="11.42578125" customWidth="1"/>
    <col min="7178" max="7178" width="9.42578125" customWidth="1"/>
    <col min="7423" max="7423" width="30" customWidth="1"/>
    <col min="7424" max="7424" width="16.42578125" customWidth="1"/>
    <col min="7425" max="7425" width="17.28515625" customWidth="1"/>
    <col min="7426" max="7427" width="18" customWidth="1"/>
    <col min="7428" max="7428" width="13.140625" customWidth="1"/>
    <col min="7429" max="7429" width="12.140625" customWidth="1"/>
    <col min="7430" max="7430" width="14.42578125" customWidth="1"/>
    <col min="7431" max="7431" width="14.7109375" customWidth="1"/>
    <col min="7432" max="7432" width="10.5703125" customWidth="1"/>
    <col min="7433" max="7433" width="11.42578125" customWidth="1"/>
    <col min="7434" max="7434" width="9.42578125" customWidth="1"/>
    <col min="7679" max="7679" width="30" customWidth="1"/>
    <col min="7680" max="7680" width="16.42578125" customWidth="1"/>
    <col min="7681" max="7681" width="17.28515625" customWidth="1"/>
    <col min="7682" max="7683" width="18" customWidth="1"/>
    <col min="7684" max="7684" width="13.140625" customWidth="1"/>
    <col min="7685" max="7685" width="12.140625" customWidth="1"/>
    <col min="7686" max="7686" width="14.42578125" customWidth="1"/>
    <col min="7687" max="7687" width="14.7109375" customWidth="1"/>
    <col min="7688" max="7688" width="10.5703125" customWidth="1"/>
    <col min="7689" max="7689" width="11.42578125" customWidth="1"/>
    <col min="7690" max="7690" width="9.42578125" customWidth="1"/>
    <col min="7935" max="7935" width="30" customWidth="1"/>
    <col min="7936" max="7936" width="16.42578125" customWidth="1"/>
    <col min="7937" max="7937" width="17.28515625" customWidth="1"/>
    <col min="7938" max="7939" width="18" customWidth="1"/>
    <col min="7940" max="7940" width="13.140625" customWidth="1"/>
    <col min="7941" max="7941" width="12.140625" customWidth="1"/>
    <col min="7942" max="7942" width="14.42578125" customWidth="1"/>
    <col min="7943" max="7943" width="14.7109375" customWidth="1"/>
    <col min="7944" max="7944" width="10.5703125" customWidth="1"/>
    <col min="7945" max="7945" width="11.42578125" customWidth="1"/>
    <col min="7946" max="7946" width="9.42578125" customWidth="1"/>
    <col min="8191" max="8191" width="30" customWidth="1"/>
    <col min="8192" max="8192" width="16.42578125" customWidth="1"/>
    <col min="8193" max="8193" width="17.28515625" customWidth="1"/>
    <col min="8194" max="8195" width="18" customWidth="1"/>
    <col min="8196" max="8196" width="13.140625" customWidth="1"/>
    <col min="8197" max="8197" width="12.140625" customWidth="1"/>
    <col min="8198" max="8198" width="14.42578125" customWidth="1"/>
    <col min="8199" max="8199" width="14.7109375" customWidth="1"/>
    <col min="8200" max="8200" width="10.5703125" customWidth="1"/>
    <col min="8201" max="8201" width="11.42578125" customWidth="1"/>
    <col min="8202" max="8202" width="9.42578125" customWidth="1"/>
    <col min="8447" max="8447" width="30" customWidth="1"/>
    <col min="8448" max="8448" width="16.42578125" customWidth="1"/>
    <col min="8449" max="8449" width="17.28515625" customWidth="1"/>
    <col min="8450" max="8451" width="18" customWidth="1"/>
    <col min="8452" max="8452" width="13.140625" customWidth="1"/>
    <col min="8453" max="8453" width="12.140625" customWidth="1"/>
    <col min="8454" max="8454" width="14.42578125" customWidth="1"/>
    <col min="8455" max="8455" width="14.7109375" customWidth="1"/>
    <col min="8456" max="8456" width="10.5703125" customWidth="1"/>
    <col min="8457" max="8457" width="11.42578125" customWidth="1"/>
    <col min="8458" max="8458" width="9.42578125" customWidth="1"/>
    <col min="8703" max="8703" width="30" customWidth="1"/>
    <col min="8704" max="8704" width="16.42578125" customWidth="1"/>
    <col min="8705" max="8705" width="17.28515625" customWidth="1"/>
    <col min="8706" max="8707" width="18" customWidth="1"/>
    <col min="8708" max="8708" width="13.140625" customWidth="1"/>
    <col min="8709" max="8709" width="12.140625" customWidth="1"/>
    <col min="8710" max="8710" width="14.42578125" customWidth="1"/>
    <col min="8711" max="8711" width="14.7109375" customWidth="1"/>
    <col min="8712" max="8712" width="10.5703125" customWidth="1"/>
    <col min="8713" max="8713" width="11.42578125" customWidth="1"/>
    <col min="8714" max="8714" width="9.42578125" customWidth="1"/>
    <col min="8959" max="8959" width="30" customWidth="1"/>
    <col min="8960" max="8960" width="16.42578125" customWidth="1"/>
    <col min="8961" max="8961" width="17.28515625" customWidth="1"/>
    <col min="8962" max="8963" width="18" customWidth="1"/>
    <col min="8964" max="8964" width="13.140625" customWidth="1"/>
    <col min="8965" max="8965" width="12.140625" customWidth="1"/>
    <col min="8966" max="8966" width="14.42578125" customWidth="1"/>
    <col min="8967" max="8967" width="14.7109375" customWidth="1"/>
    <col min="8968" max="8968" width="10.5703125" customWidth="1"/>
    <col min="8969" max="8969" width="11.42578125" customWidth="1"/>
    <col min="8970" max="8970" width="9.42578125" customWidth="1"/>
    <col min="9215" max="9215" width="30" customWidth="1"/>
    <col min="9216" max="9216" width="16.42578125" customWidth="1"/>
    <col min="9217" max="9217" width="17.28515625" customWidth="1"/>
    <col min="9218" max="9219" width="18" customWidth="1"/>
    <col min="9220" max="9220" width="13.140625" customWidth="1"/>
    <col min="9221" max="9221" width="12.140625" customWidth="1"/>
    <col min="9222" max="9222" width="14.42578125" customWidth="1"/>
    <col min="9223" max="9223" width="14.7109375" customWidth="1"/>
    <col min="9224" max="9224" width="10.5703125" customWidth="1"/>
    <col min="9225" max="9225" width="11.42578125" customWidth="1"/>
    <col min="9226" max="9226" width="9.42578125" customWidth="1"/>
    <col min="9471" max="9471" width="30" customWidth="1"/>
    <col min="9472" max="9472" width="16.42578125" customWidth="1"/>
    <col min="9473" max="9473" width="17.28515625" customWidth="1"/>
    <col min="9474" max="9475" width="18" customWidth="1"/>
    <col min="9476" max="9476" width="13.140625" customWidth="1"/>
    <col min="9477" max="9477" width="12.140625" customWidth="1"/>
    <col min="9478" max="9478" width="14.42578125" customWidth="1"/>
    <col min="9479" max="9479" width="14.7109375" customWidth="1"/>
    <col min="9480" max="9480" width="10.5703125" customWidth="1"/>
    <col min="9481" max="9481" width="11.42578125" customWidth="1"/>
    <col min="9482" max="9482" width="9.42578125" customWidth="1"/>
    <col min="9727" max="9727" width="30" customWidth="1"/>
    <col min="9728" max="9728" width="16.42578125" customWidth="1"/>
    <col min="9729" max="9729" width="17.28515625" customWidth="1"/>
    <col min="9730" max="9731" width="18" customWidth="1"/>
    <col min="9732" max="9732" width="13.140625" customWidth="1"/>
    <col min="9733" max="9733" width="12.140625" customWidth="1"/>
    <col min="9734" max="9734" width="14.42578125" customWidth="1"/>
    <col min="9735" max="9735" width="14.7109375" customWidth="1"/>
    <col min="9736" max="9736" width="10.5703125" customWidth="1"/>
    <col min="9737" max="9737" width="11.42578125" customWidth="1"/>
    <col min="9738" max="9738" width="9.42578125" customWidth="1"/>
    <col min="9983" max="9983" width="30" customWidth="1"/>
    <col min="9984" max="9984" width="16.42578125" customWidth="1"/>
    <col min="9985" max="9985" width="17.28515625" customWidth="1"/>
    <col min="9986" max="9987" width="18" customWidth="1"/>
    <col min="9988" max="9988" width="13.140625" customWidth="1"/>
    <col min="9989" max="9989" width="12.140625" customWidth="1"/>
    <col min="9990" max="9990" width="14.42578125" customWidth="1"/>
    <col min="9991" max="9991" width="14.7109375" customWidth="1"/>
    <col min="9992" max="9992" width="10.5703125" customWidth="1"/>
    <col min="9993" max="9993" width="11.42578125" customWidth="1"/>
    <col min="9994" max="9994" width="9.42578125" customWidth="1"/>
    <col min="10239" max="10239" width="30" customWidth="1"/>
    <col min="10240" max="10240" width="16.42578125" customWidth="1"/>
    <col min="10241" max="10241" width="17.28515625" customWidth="1"/>
    <col min="10242" max="10243" width="18" customWidth="1"/>
    <col min="10244" max="10244" width="13.140625" customWidth="1"/>
    <col min="10245" max="10245" width="12.140625" customWidth="1"/>
    <col min="10246" max="10246" width="14.42578125" customWidth="1"/>
    <col min="10247" max="10247" width="14.7109375" customWidth="1"/>
    <col min="10248" max="10248" width="10.5703125" customWidth="1"/>
    <col min="10249" max="10249" width="11.42578125" customWidth="1"/>
    <col min="10250" max="10250" width="9.42578125" customWidth="1"/>
    <col min="10495" max="10495" width="30" customWidth="1"/>
    <col min="10496" max="10496" width="16.42578125" customWidth="1"/>
    <col min="10497" max="10497" width="17.28515625" customWidth="1"/>
    <col min="10498" max="10499" width="18" customWidth="1"/>
    <col min="10500" max="10500" width="13.140625" customWidth="1"/>
    <col min="10501" max="10501" width="12.140625" customWidth="1"/>
    <col min="10502" max="10502" width="14.42578125" customWidth="1"/>
    <col min="10503" max="10503" width="14.7109375" customWidth="1"/>
    <col min="10504" max="10504" width="10.5703125" customWidth="1"/>
    <col min="10505" max="10505" width="11.42578125" customWidth="1"/>
    <col min="10506" max="10506" width="9.42578125" customWidth="1"/>
    <col min="10751" max="10751" width="30" customWidth="1"/>
    <col min="10752" max="10752" width="16.42578125" customWidth="1"/>
    <col min="10753" max="10753" width="17.28515625" customWidth="1"/>
    <col min="10754" max="10755" width="18" customWidth="1"/>
    <col min="10756" max="10756" width="13.140625" customWidth="1"/>
    <col min="10757" max="10757" width="12.140625" customWidth="1"/>
    <col min="10758" max="10758" width="14.42578125" customWidth="1"/>
    <col min="10759" max="10759" width="14.7109375" customWidth="1"/>
    <col min="10760" max="10760" width="10.5703125" customWidth="1"/>
    <col min="10761" max="10761" width="11.42578125" customWidth="1"/>
    <col min="10762" max="10762" width="9.42578125" customWidth="1"/>
    <col min="11007" max="11007" width="30" customWidth="1"/>
    <col min="11008" max="11008" width="16.42578125" customWidth="1"/>
    <col min="11009" max="11009" width="17.28515625" customWidth="1"/>
    <col min="11010" max="11011" width="18" customWidth="1"/>
    <col min="11012" max="11012" width="13.140625" customWidth="1"/>
    <col min="11013" max="11013" width="12.140625" customWidth="1"/>
    <col min="11014" max="11014" width="14.42578125" customWidth="1"/>
    <col min="11015" max="11015" width="14.7109375" customWidth="1"/>
    <col min="11016" max="11016" width="10.5703125" customWidth="1"/>
    <col min="11017" max="11017" width="11.42578125" customWidth="1"/>
    <col min="11018" max="11018" width="9.42578125" customWidth="1"/>
    <col min="11263" max="11263" width="30" customWidth="1"/>
    <col min="11264" max="11264" width="16.42578125" customWidth="1"/>
    <col min="11265" max="11265" width="17.28515625" customWidth="1"/>
    <col min="11266" max="11267" width="18" customWidth="1"/>
    <col min="11268" max="11268" width="13.140625" customWidth="1"/>
    <col min="11269" max="11269" width="12.140625" customWidth="1"/>
    <col min="11270" max="11270" width="14.42578125" customWidth="1"/>
    <col min="11271" max="11271" width="14.7109375" customWidth="1"/>
    <col min="11272" max="11272" width="10.5703125" customWidth="1"/>
    <col min="11273" max="11273" width="11.42578125" customWidth="1"/>
    <col min="11274" max="11274" width="9.42578125" customWidth="1"/>
    <col min="11519" max="11519" width="30" customWidth="1"/>
    <col min="11520" max="11520" width="16.42578125" customWidth="1"/>
    <col min="11521" max="11521" width="17.28515625" customWidth="1"/>
    <col min="11522" max="11523" width="18" customWidth="1"/>
    <col min="11524" max="11524" width="13.140625" customWidth="1"/>
    <col min="11525" max="11525" width="12.140625" customWidth="1"/>
    <col min="11526" max="11526" width="14.42578125" customWidth="1"/>
    <col min="11527" max="11527" width="14.7109375" customWidth="1"/>
    <col min="11528" max="11528" width="10.5703125" customWidth="1"/>
    <col min="11529" max="11529" width="11.42578125" customWidth="1"/>
    <col min="11530" max="11530" width="9.42578125" customWidth="1"/>
    <col min="11775" max="11775" width="30" customWidth="1"/>
    <col min="11776" max="11776" width="16.42578125" customWidth="1"/>
    <col min="11777" max="11777" width="17.28515625" customWidth="1"/>
    <col min="11778" max="11779" width="18" customWidth="1"/>
    <col min="11780" max="11780" width="13.140625" customWidth="1"/>
    <col min="11781" max="11781" width="12.140625" customWidth="1"/>
    <col min="11782" max="11782" width="14.42578125" customWidth="1"/>
    <col min="11783" max="11783" width="14.7109375" customWidth="1"/>
    <col min="11784" max="11784" width="10.5703125" customWidth="1"/>
    <col min="11785" max="11785" width="11.42578125" customWidth="1"/>
    <col min="11786" max="11786" width="9.42578125" customWidth="1"/>
    <col min="12031" max="12031" width="30" customWidth="1"/>
    <col min="12032" max="12032" width="16.42578125" customWidth="1"/>
    <col min="12033" max="12033" width="17.28515625" customWidth="1"/>
    <col min="12034" max="12035" width="18" customWidth="1"/>
    <col min="12036" max="12036" width="13.140625" customWidth="1"/>
    <col min="12037" max="12037" width="12.140625" customWidth="1"/>
    <col min="12038" max="12038" width="14.42578125" customWidth="1"/>
    <col min="12039" max="12039" width="14.7109375" customWidth="1"/>
    <col min="12040" max="12040" width="10.5703125" customWidth="1"/>
    <col min="12041" max="12041" width="11.42578125" customWidth="1"/>
    <col min="12042" max="12042" width="9.42578125" customWidth="1"/>
    <col min="12287" max="12287" width="30" customWidth="1"/>
    <col min="12288" max="12288" width="16.42578125" customWidth="1"/>
    <col min="12289" max="12289" width="17.28515625" customWidth="1"/>
    <col min="12290" max="12291" width="18" customWidth="1"/>
    <col min="12292" max="12292" width="13.140625" customWidth="1"/>
    <col min="12293" max="12293" width="12.140625" customWidth="1"/>
    <col min="12294" max="12294" width="14.42578125" customWidth="1"/>
    <col min="12295" max="12295" width="14.7109375" customWidth="1"/>
    <col min="12296" max="12296" width="10.5703125" customWidth="1"/>
    <col min="12297" max="12297" width="11.42578125" customWidth="1"/>
    <col min="12298" max="12298" width="9.42578125" customWidth="1"/>
    <col min="12543" max="12543" width="30" customWidth="1"/>
    <col min="12544" max="12544" width="16.42578125" customWidth="1"/>
    <col min="12545" max="12545" width="17.28515625" customWidth="1"/>
    <col min="12546" max="12547" width="18" customWidth="1"/>
    <col min="12548" max="12548" width="13.140625" customWidth="1"/>
    <col min="12549" max="12549" width="12.140625" customWidth="1"/>
    <col min="12550" max="12550" width="14.42578125" customWidth="1"/>
    <col min="12551" max="12551" width="14.7109375" customWidth="1"/>
    <col min="12552" max="12552" width="10.5703125" customWidth="1"/>
    <col min="12553" max="12553" width="11.42578125" customWidth="1"/>
    <col min="12554" max="12554" width="9.42578125" customWidth="1"/>
    <col min="12799" max="12799" width="30" customWidth="1"/>
    <col min="12800" max="12800" width="16.42578125" customWidth="1"/>
    <col min="12801" max="12801" width="17.28515625" customWidth="1"/>
    <col min="12802" max="12803" width="18" customWidth="1"/>
    <col min="12804" max="12804" width="13.140625" customWidth="1"/>
    <col min="12805" max="12805" width="12.140625" customWidth="1"/>
    <col min="12806" max="12806" width="14.42578125" customWidth="1"/>
    <col min="12807" max="12807" width="14.7109375" customWidth="1"/>
    <col min="12808" max="12808" width="10.5703125" customWidth="1"/>
    <col min="12809" max="12809" width="11.42578125" customWidth="1"/>
    <col min="12810" max="12810" width="9.42578125" customWidth="1"/>
    <col min="13055" max="13055" width="30" customWidth="1"/>
    <col min="13056" max="13056" width="16.42578125" customWidth="1"/>
    <col min="13057" max="13057" width="17.28515625" customWidth="1"/>
    <col min="13058" max="13059" width="18" customWidth="1"/>
    <col min="13060" max="13060" width="13.140625" customWidth="1"/>
    <col min="13061" max="13061" width="12.140625" customWidth="1"/>
    <col min="13062" max="13062" width="14.42578125" customWidth="1"/>
    <col min="13063" max="13063" width="14.7109375" customWidth="1"/>
    <col min="13064" max="13064" width="10.5703125" customWidth="1"/>
    <col min="13065" max="13065" width="11.42578125" customWidth="1"/>
    <col min="13066" max="13066" width="9.42578125" customWidth="1"/>
    <col min="13311" max="13311" width="30" customWidth="1"/>
    <col min="13312" max="13312" width="16.42578125" customWidth="1"/>
    <col min="13313" max="13313" width="17.28515625" customWidth="1"/>
    <col min="13314" max="13315" width="18" customWidth="1"/>
    <col min="13316" max="13316" width="13.140625" customWidth="1"/>
    <col min="13317" max="13317" width="12.140625" customWidth="1"/>
    <col min="13318" max="13318" width="14.42578125" customWidth="1"/>
    <col min="13319" max="13319" width="14.7109375" customWidth="1"/>
    <col min="13320" max="13320" width="10.5703125" customWidth="1"/>
    <col min="13321" max="13321" width="11.42578125" customWidth="1"/>
    <col min="13322" max="13322" width="9.42578125" customWidth="1"/>
    <col min="13567" max="13567" width="30" customWidth="1"/>
    <col min="13568" max="13568" width="16.42578125" customWidth="1"/>
    <col min="13569" max="13569" width="17.28515625" customWidth="1"/>
    <col min="13570" max="13571" width="18" customWidth="1"/>
    <col min="13572" max="13572" width="13.140625" customWidth="1"/>
    <col min="13573" max="13573" width="12.140625" customWidth="1"/>
    <col min="13574" max="13574" width="14.42578125" customWidth="1"/>
    <col min="13575" max="13575" width="14.7109375" customWidth="1"/>
    <col min="13576" max="13576" width="10.5703125" customWidth="1"/>
    <col min="13577" max="13577" width="11.42578125" customWidth="1"/>
    <col min="13578" max="13578" width="9.42578125" customWidth="1"/>
    <col min="13823" max="13823" width="30" customWidth="1"/>
    <col min="13824" max="13824" width="16.42578125" customWidth="1"/>
    <col min="13825" max="13825" width="17.28515625" customWidth="1"/>
    <col min="13826" max="13827" width="18" customWidth="1"/>
    <col min="13828" max="13828" width="13.140625" customWidth="1"/>
    <col min="13829" max="13829" width="12.140625" customWidth="1"/>
    <col min="13830" max="13830" width="14.42578125" customWidth="1"/>
    <col min="13831" max="13831" width="14.7109375" customWidth="1"/>
    <col min="13832" max="13832" width="10.5703125" customWidth="1"/>
    <col min="13833" max="13833" width="11.42578125" customWidth="1"/>
    <col min="13834" max="13834" width="9.42578125" customWidth="1"/>
    <col min="14079" max="14079" width="30" customWidth="1"/>
    <col min="14080" max="14080" width="16.42578125" customWidth="1"/>
    <col min="14081" max="14081" width="17.28515625" customWidth="1"/>
    <col min="14082" max="14083" width="18" customWidth="1"/>
    <col min="14084" max="14084" width="13.140625" customWidth="1"/>
    <col min="14085" max="14085" width="12.140625" customWidth="1"/>
    <col min="14086" max="14086" width="14.42578125" customWidth="1"/>
    <col min="14087" max="14087" width="14.7109375" customWidth="1"/>
    <col min="14088" max="14088" width="10.5703125" customWidth="1"/>
    <col min="14089" max="14089" width="11.42578125" customWidth="1"/>
    <col min="14090" max="14090" width="9.42578125" customWidth="1"/>
    <col min="14335" max="14335" width="30" customWidth="1"/>
    <col min="14336" max="14336" width="16.42578125" customWidth="1"/>
    <col min="14337" max="14337" width="17.28515625" customWidth="1"/>
    <col min="14338" max="14339" width="18" customWidth="1"/>
    <col min="14340" max="14340" width="13.140625" customWidth="1"/>
    <col min="14341" max="14341" width="12.140625" customWidth="1"/>
    <col min="14342" max="14342" width="14.42578125" customWidth="1"/>
    <col min="14343" max="14343" width="14.7109375" customWidth="1"/>
    <col min="14344" max="14344" width="10.5703125" customWidth="1"/>
    <col min="14345" max="14345" width="11.42578125" customWidth="1"/>
    <col min="14346" max="14346" width="9.42578125" customWidth="1"/>
    <col min="14591" max="14591" width="30" customWidth="1"/>
    <col min="14592" max="14592" width="16.42578125" customWidth="1"/>
    <col min="14593" max="14593" width="17.28515625" customWidth="1"/>
    <col min="14594" max="14595" width="18" customWidth="1"/>
    <col min="14596" max="14596" width="13.140625" customWidth="1"/>
    <col min="14597" max="14597" width="12.140625" customWidth="1"/>
    <col min="14598" max="14598" width="14.42578125" customWidth="1"/>
    <col min="14599" max="14599" width="14.7109375" customWidth="1"/>
    <col min="14600" max="14600" width="10.5703125" customWidth="1"/>
    <col min="14601" max="14601" width="11.42578125" customWidth="1"/>
    <col min="14602" max="14602" width="9.42578125" customWidth="1"/>
    <col min="14847" max="14847" width="30" customWidth="1"/>
    <col min="14848" max="14848" width="16.42578125" customWidth="1"/>
    <col min="14849" max="14849" width="17.28515625" customWidth="1"/>
    <col min="14850" max="14851" width="18" customWidth="1"/>
    <col min="14852" max="14852" width="13.140625" customWidth="1"/>
    <col min="14853" max="14853" width="12.140625" customWidth="1"/>
    <col min="14854" max="14854" width="14.42578125" customWidth="1"/>
    <col min="14855" max="14855" width="14.7109375" customWidth="1"/>
    <col min="14856" max="14856" width="10.5703125" customWidth="1"/>
    <col min="14857" max="14857" width="11.42578125" customWidth="1"/>
    <col min="14858" max="14858" width="9.42578125" customWidth="1"/>
    <col min="15103" max="15103" width="30" customWidth="1"/>
    <col min="15104" max="15104" width="16.42578125" customWidth="1"/>
    <col min="15105" max="15105" width="17.28515625" customWidth="1"/>
    <col min="15106" max="15107" width="18" customWidth="1"/>
    <col min="15108" max="15108" width="13.140625" customWidth="1"/>
    <col min="15109" max="15109" width="12.140625" customWidth="1"/>
    <col min="15110" max="15110" width="14.42578125" customWidth="1"/>
    <col min="15111" max="15111" width="14.7109375" customWidth="1"/>
    <col min="15112" max="15112" width="10.5703125" customWidth="1"/>
    <col min="15113" max="15113" width="11.42578125" customWidth="1"/>
    <col min="15114" max="15114" width="9.42578125" customWidth="1"/>
    <col min="15359" max="15359" width="30" customWidth="1"/>
    <col min="15360" max="15360" width="16.42578125" customWidth="1"/>
    <col min="15361" max="15361" width="17.28515625" customWidth="1"/>
    <col min="15362" max="15363" width="18" customWidth="1"/>
    <col min="15364" max="15364" width="13.140625" customWidth="1"/>
    <col min="15365" max="15365" width="12.140625" customWidth="1"/>
    <col min="15366" max="15366" width="14.42578125" customWidth="1"/>
    <col min="15367" max="15367" width="14.7109375" customWidth="1"/>
    <col min="15368" max="15368" width="10.5703125" customWidth="1"/>
    <col min="15369" max="15369" width="11.42578125" customWidth="1"/>
    <col min="15370" max="15370" width="9.42578125" customWidth="1"/>
    <col min="15615" max="15615" width="30" customWidth="1"/>
    <col min="15616" max="15616" width="16.42578125" customWidth="1"/>
    <col min="15617" max="15617" width="17.28515625" customWidth="1"/>
    <col min="15618" max="15619" width="18" customWidth="1"/>
    <col min="15620" max="15620" width="13.140625" customWidth="1"/>
    <col min="15621" max="15621" width="12.140625" customWidth="1"/>
    <col min="15622" max="15622" width="14.42578125" customWidth="1"/>
    <col min="15623" max="15623" width="14.7109375" customWidth="1"/>
    <col min="15624" max="15624" width="10.5703125" customWidth="1"/>
    <col min="15625" max="15625" width="11.42578125" customWidth="1"/>
    <col min="15626" max="15626" width="9.42578125" customWidth="1"/>
    <col min="15871" max="15871" width="30" customWidth="1"/>
    <col min="15872" max="15872" width="16.42578125" customWidth="1"/>
    <col min="15873" max="15873" width="17.28515625" customWidth="1"/>
    <col min="15874" max="15875" width="18" customWidth="1"/>
    <col min="15876" max="15876" width="13.140625" customWidth="1"/>
    <col min="15877" max="15877" width="12.140625" customWidth="1"/>
    <col min="15878" max="15878" width="14.42578125" customWidth="1"/>
    <col min="15879" max="15879" width="14.7109375" customWidth="1"/>
    <col min="15880" max="15880" width="10.5703125" customWidth="1"/>
    <col min="15881" max="15881" width="11.42578125" customWidth="1"/>
    <col min="15882" max="15882" width="9.42578125" customWidth="1"/>
    <col min="16127" max="16127" width="30" customWidth="1"/>
    <col min="16128" max="16128" width="16.42578125" customWidth="1"/>
    <col min="16129" max="16129" width="17.28515625" customWidth="1"/>
    <col min="16130" max="16131" width="18" customWidth="1"/>
    <col min="16132" max="16132" width="13.140625" customWidth="1"/>
    <col min="16133" max="16133" width="12.140625" customWidth="1"/>
    <col min="16134" max="16134" width="14.42578125" customWidth="1"/>
    <col min="16135" max="16135" width="14.7109375" customWidth="1"/>
    <col min="16136" max="16136" width="10.5703125" customWidth="1"/>
    <col min="16137" max="16137" width="11.42578125" customWidth="1"/>
    <col min="16138" max="16138" width="9.42578125" customWidth="1"/>
  </cols>
  <sheetData>
    <row r="1" spans="1:13" ht="32.25" customHeight="1" x14ac:dyDescent="0.2">
      <c r="J1" s="254" t="s">
        <v>223</v>
      </c>
      <c r="K1" s="254"/>
      <c r="L1" s="254"/>
      <c r="M1" s="254"/>
    </row>
    <row r="2" spans="1:13" ht="24" customHeight="1" x14ac:dyDescent="0.25">
      <c r="A2" s="260" t="s">
        <v>158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</row>
    <row r="3" spans="1:13" s="101" customFormat="1" ht="56.25" customHeight="1" x14ac:dyDescent="0.2">
      <c r="A3" s="264" t="s">
        <v>159</v>
      </c>
      <c r="B3" s="264"/>
      <c r="C3" s="264"/>
      <c r="D3" s="264"/>
      <c r="E3" s="264"/>
      <c r="F3" s="264"/>
      <c r="G3" s="264"/>
      <c r="H3" s="264"/>
      <c r="I3" s="264"/>
      <c r="J3" s="264"/>
      <c r="K3" s="264"/>
      <c r="L3" s="264"/>
      <c r="M3" s="264"/>
    </row>
    <row r="4" spans="1:13" ht="112.5" customHeight="1" x14ac:dyDescent="0.2">
      <c r="A4" s="119" t="s">
        <v>71</v>
      </c>
      <c r="B4" s="103" t="s">
        <v>72</v>
      </c>
      <c r="C4" s="120" t="s">
        <v>160</v>
      </c>
      <c r="D4" s="120" t="s">
        <v>161</v>
      </c>
      <c r="E4" s="120" t="s">
        <v>162</v>
      </c>
      <c r="F4" s="120" t="s">
        <v>163</v>
      </c>
      <c r="G4" s="120" t="s">
        <v>164</v>
      </c>
      <c r="H4" s="120" t="s">
        <v>165</v>
      </c>
      <c r="I4" s="121" t="s">
        <v>166</v>
      </c>
      <c r="J4" s="122" t="s">
        <v>167</v>
      </c>
      <c r="K4" s="123" t="s">
        <v>168</v>
      </c>
      <c r="L4" s="124" t="s">
        <v>78</v>
      </c>
      <c r="M4" s="151" t="s">
        <v>77</v>
      </c>
    </row>
    <row r="5" spans="1:13" ht="28.5" x14ac:dyDescent="0.2">
      <c r="A5" s="70">
        <v>560002</v>
      </c>
      <c r="B5" s="71" t="s">
        <v>83</v>
      </c>
      <c r="C5" s="72">
        <v>0</v>
      </c>
      <c r="D5" s="72">
        <v>0</v>
      </c>
      <c r="E5" s="72">
        <v>0</v>
      </c>
      <c r="F5" s="72">
        <v>0</v>
      </c>
      <c r="G5" s="72">
        <v>0</v>
      </c>
      <c r="H5" s="72">
        <v>0</v>
      </c>
      <c r="I5" s="125">
        <v>0</v>
      </c>
      <c r="J5" s="126">
        <v>0</v>
      </c>
      <c r="K5" s="76">
        <v>0</v>
      </c>
      <c r="L5" s="76"/>
      <c r="M5" s="159">
        <v>0</v>
      </c>
    </row>
    <row r="6" spans="1:13" ht="28.5" x14ac:dyDescent="0.2">
      <c r="A6" s="70">
        <v>560014</v>
      </c>
      <c r="B6" s="71" t="s">
        <v>84</v>
      </c>
      <c r="C6" s="72">
        <v>0</v>
      </c>
      <c r="D6" s="72">
        <v>0</v>
      </c>
      <c r="E6" s="72">
        <v>0</v>
      </c>
      <c r="F6" s="72">
        <v>0</v>
      </c>
      <c r="G6" s="72">
        <v>0</v>
      </c>
      <c r="H6" s="72">
        <v>0</v>
      </c>
      <c r="I6" s="125">
        <v>0</v>
      </c>
      <c r="J6" s="126">
        <v>0</v>
      </c>
      <c r="K6" s="76">
        <v>0</v>
      </c>
      <c r="L6" s="76"/>
      <c r="M6" s="159">
        <v>0</v>
      </c>
    </row>
    <row r="7" spans="1:13" ht="14.25" x14ac:dyDescent="0.2">
      <c r="A7" s="70">
        <v>560017</v>
      </c>
      <c r="B7" s="71" t="s">
        <v>85</v>
      </c>
      <c r="C7" s="72">
        <v>0</v>
      </c>
      <c r="D7" s="72">
        <v>0</v>
      </c>
      <c r="E7" s="72">
        <v>0</v>
      </c>
      <c r="F7" s="72">
        <v>0</v>
      </c>
      <c r="G7" s="72">
        <v>2</v>
      </c>
      <c r="H7" s="72">
        <v>2</v>
      </c>
      <c r="I7" s="125">
        <v>0</v>
      </c>
      <c r="J7" s="126">
        <v>0</v>
      </c>
      <c r="K7" s="76">
        <v>0</v>
      </c>
      <c r="L7" s="76"/>
      <c r="M7" s="159">
        <v>0</v>
      </c>
    </row>
    <row r="8" spans="1:13" ht="13.5" customHeight="1" x14ac:dyDescent="0.2">
      <c r="A8" s="70">
        <v>560019</v>
      </c>
      <c r="B8" s="71" t="s">
        <v>86</v>
      </c>
      <c r="C8" s="72">
        <v>38</v>
      </c>
      <c r="D8" s="72">
        <v>50</v>
      </c>
      <c r="E8" s="72">
        <v>36</v>
      </c>
      <c r="F8" s="72">
        <v>101</v>
      </c>
      <c r="G8" s="72">
        <v>1648</v>
      </c>
      <c r="H8" s="72">
        <v>1873</v>
      </c>
      <c r="I8" s="127">
        <v>2073</v>
      </c>
      <c r="J8" s="126">
        <v>0.90349999999999997</v>
      </c>
      <c r="K8" s="76">
        <v>4.51</v>
      </c>
      <c r="L8" s="76"/>
      <c r="M8" s="159">
        <v>0.18</v>
      </c>
    </row>
    <row r="9" spans="1:13" ht="14.25" x14ac:dyDescent="0.2">
      <c r="A9" s="70">
        <v>560021</v>
      </c>
      <c r="B9" s="71" t="s">
        <v>87</v>
      </c>
      <c r="C9" s="72">
        <v>1469</v>
      </c>
      <c r="D9" s="72">
        <v>1987</v>
      </c>
      <c r="E9" s="72">
        <v>1962</v>
      </c>
      <c r="F9" s="72">
        <v>459</v>
      </c>
      <c r="G9" s="72">
        <v>24610</v>
      </c>
      <c r="H9" s="72">
        <v>30487</v>
      </c>
      <c r="I9" s="127">
        <v>31424</v>
      </c>
      <c r="J9" s="126">
        <v>0.97019999999999995</v>
      </c>
      <c r="K9" s="76">
        <v>4.8499999999999996</v>
      </c>
      <c r="L9" s="76"/>
      <c r="M9" s="159">
        <v>1.94</v>
      </c>
    </row>
    <row r="10" spans="1:13" ht="14.25" x14ac:dyDescent="0.2">
      <c r="A10" s="70">
        <v>560022</v>
      </c>
      <c r="B10" s="71" t="s">
        <v>88</v>
      </c>
      <c r="C10" s="72">
        <v>926</v>
      </c>
      <c r="D10" s="72">
        <v>932</v>
      </c>
      <c r="E10" s="72">
        <v>839</v>
      </c>
      <c r="F10" s="72">
        <v>767</v>
      </c>
      <c r="G10" s="72">
        <v>16236</v>
      </c>
      <c r="H10" s="72">
        <v>19700</v>
      </c>
      <c r="I10" s="127">
        <v>19961</v>
      </c>
      <c r="J10" s="126">
        <v>0.9869</v>
      </c>
      <c r="K10" s="76">
        <v>4.93</v>
      </c>
      <c r="L10" s="76"/>
      <c r="M10" s="159">
        <v>1.28</v>
      </c>
    </row>
    <row r="11" spans="1:13" ht="14.25" x14ac:dyDescent="0.2">
      <c r="A11" s="70">
        <v>560024</v>
      </c>
      <c r="B11" s="71" t="s">
        <v>89</v>
      </c>
      <c r="C11" s="72">
        <v>2246</v>
      </c>
      <c r="D11" s="72">
        <v>2381</v>
      </c>
      <c r="E11" s="72">
        <v>2373</v>
      </c>
      <c r="F11" s="72">
        <v>1327</v>
      </c>
      <c r="G11" s="72">
        <v>33359</v>
      </c>
      <c r="H11" s="72">
        <v>41686</v>
      </c>
      <c r="I11" s="127">
        <v>41464</v>
      </c>
      <c r="J11" s="126">
        <v>1.0054000000000001</v>
      </c>
      <c r="K11" s="76">
        <v>5</v>
      </c>
      <c r="L11" s="76"/>
      <c r="M11" s="159">
        <v>4.75</v>
      </c>
    </row>
    <row r="12" spans="1:13" ht="28.5" x14ac:dyDescent="0.2">
      <c r="A12" s="70">
        <v>560026</v>
      </c>
      <c r="B12" s="71" t="s">
        <v>90</v>
      </c>
      <c r="C12" s="72">
        <v>894</v>
      </c>
      <c r="D12" s="72">
        <v>933</v>
      </c>
      <c r="E12" s="72">
        <v>905</v>
      </c>
      <c r="F12" s="72">
        <v>329</v>
      </c>
      <c r="G12" s="72">
        <v>11343</v>
      </c>
      <c r="H12" s="72">
        <v>14404</v>
      </c>
      <c r="I12" s="127">
        <v>15156</v>
      </c>
      <c r="J12" s="126">
        <v>0.95040000000000002</v>
      </c>
      <c r="K12" s="76">
        <v>4.75</v>
      </c>
      <c r="L12" s="76"/>
      <c r="M12" s="159">
        <v>0.81</v>
      </c>
    </row>
    <row r="13" spans="1:13" ht="14.25" x14ac:dyDescent="0.2">
      <c r="A13" s="70">
        <v>560032</v>
      </c>
      <c r="B13" s="71" t="s">
        <v>91</v>
      </c>
      <c r="C13" s="72">
        <v>0</v>
      </c>
      <c r="D13" s="72">
        <v>0</v>
      </c>
      <c r="E13" s="72">
        <v>0</v>
      </c>
      <c r="F13" s="72">
        <v>0</v>
      </c>
      <c r="G13" s="72">
        <v>0</v>
      </c>
      <c r="H13" s="72">
        <v>0</v>
      </c>
      <c r="I13" s="125">
        <v>0</v>
      </c>
      <c r="J13" s="126">
        <v>0</v>
      </c>
      <c r="K13" s="76">
        <v>0</v>
      </c>
      <c r="L13" s="76"/>
      <c r="M13" s="159">
        <v>0</v>
      </c>
    </row>
    <row r="14" spans="1:13" ht="14.25" x14ac:dyDescent="0.2">
      <c r="A14" s="70">
        <v>560033</v>
      </c>
      <c r="B14" s="71" t="s">
        <v>92</v>
      </c>
      <c r="C14" s="72">
        <v>0</v>
      </c>
      <c r="D14" s="72">
        <v>0</v>
      </c>
      <c r="E14" s="72">
        <v>0</v>
      </c>
      <c r="F14" s="72">
        <v>0</v>
      </c>
      <c r="G14" s="72">
        <v>0</v>
      </c>
      <c r="H14" s="72">
        <v>0</v>
      </c>
      <c r="I14" s="125">
        <v>0</v>
      </c>
      <c r="J14" s="126">
        <v>0</v>
      </c>
      <c r="K14" s="76">
        <v>0</v>
      </c>
      <c r="L14" s="76"/>
      <c r="M14" s="159">
        <v>0</v>
      </c>
    </row>
    <row r="15" spans="1:13" ht="14.25" x14ac:dyDescent="0.2">
      <c r="A15" s="70">
        <v>560034</v>
      </c>
      <c r="B15" s="71" t="s">
        <v>93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125">
        <v>0</v>
      </c>
      <c r="J15" s="126">
        <v>0</v>
      </c>
      <c r="K15" s="76">
        <v>0</v>
      </c>
      <c r="L15" s="76"/>
      <c r="M15" s="159">
        <v>0</v>
      </c>
    </row>
    <row r="16" spans="1:13" ht="14.25" x14ac:dyDescent="0.2">
      <c r="A16" s="70">
        <v>560035</v>
      </c>
      <c r="B16" s="71" t="s">
        <v>94</v>
      </c>
      <c r="C16" s="72">
        <v>455</v>
      </c>
      <c r="D16" s="72">
        <v>875</v>
      </c>
      <c r="E16" s="72">
        <v>1159</v>
      </c>
      <c r="F16" s="72">
        <v>695</v>
      </c>
      <c r="G16" s="72">
        <v>19566</v>
      </c>
      <c r="H16" s="72">
        <v>22750</v>
      </c>
      <c r="I16" s="127">
        <v>27433</v>
      </c>
      <c r="J16" s="126">
        <v>0.82930000000000004</v>
      </c>
      <c r="K16" s="76">
        <v>4.1399999999999997</v>
      </c>
      <c r="L16" s="76"/>
      <c r="M16" s="159">
        <v>3.89</v>
      </c>
    </row>
    <row r="17" spans="1:13" ht="14.25" x14ac:dyDescent="0.2">
      <c r="A17" s="70">
        <v>560036</v>
      </c>
      <c r="B17" s="71" t="s">
        <v>95</v>
      </c>
      <c r="C17" s="72">
        <v>337</v>
      </c>
      <c r="D17" s="72">
        <v>298</v>
      </c>
      <c r="E17" s="72">
        <v>315</v>
      </c>
      <c r="F17" s="72">
        <v>559</v>
      </c>
      <c r="G17" s="72">
        <v>6553</v>
      </c>
      <c r="H17" s="72">
        <v>8062</v>
      </c>
      <c r="I17" s="127">
        <v>8946</v>
      </c>
      <c r="J17" s="126">
        <v>0.9012</v>
      </c>
      <c r="K17" s="76">
        <v>4.5</v>
      </c>
      <c r="L17" s="76"/>
      <c r="M17" s="159">
        <v>0.81</v>
      </c>
    </row>
    <row r="18" spans="1:13" ht="14.25" x14ac:dyDescent="0.2">
      <c r="A18" s="70">
        <v>560041</v>
      </c>
      <c r="B18" s="71" t="s">
        <v>96</v>
      </c>
      <c r="C18" s="72">
        <v>663</v>
      </c>
      <c r="D18" s="72">
        <v>754</v>
      </c>
      <c r="E18" s="72">
        <v>582</v>
      </c>
      <c r="F18" s="72">
        <v>551</v>
      </c>
      <c r="G18" s="72">
        <v>12442</v>
      </c>
      <c r="H18" s="72">
        <v>14992</v>
      </c>
      <c r="I18" s="127">
        <v>16343</v>
      </c>
      <c r="J18" s="126">
        <v>0.9173</v>
      </c>
      <c r="K18" s="76">
        <v>4.58</v>
      </c>
      <c r="L18" s="76"/>
      <c r="M18" s="159">
        <v>4.21</v>
      </c>
    </row>
    <row r="19" spans="1:13" ht="14.25" x14ac:dyDescent="0.2">
      <c r="A19" s="70">
        <v>560043</v>
      </c>
      <c r="B19" s="71" t="s">
        <v>97</v>
      </c>
      <c r="C19" s="72">
        <v>82</v>
      </c>
      <c r="D19" s="72">
        <v>46</v>
      </c>
      <c r="E19" s="72">
        <v>66</v>
      </c>
      <c r="F19" s="72">
        <v>266</v>
      </c>
      <c r="G19" s="72">
        <v>2405</v>
      </c>
      <c r="H19" s="72">
        <v>2865</v>
      </c>
      <c r="I19" s="127">
        <v>4463</v>
      </c>
      <c r="J19" s="126">
        <v>0.64190000000000003</v>
      </c>
      <c r="K19" s="76">
        <v>3.19</v>
      </c>
      <c r="L19" s="76"/>
      <c r="M19" s="159">
        <v>0.64</v>
      </c>
    </row>
    <row r="20" spans="1:13" ht="14.25" x14ac:dyDescent="0.2">
      <c r="A20" s="70">
        <v>560045</v>
      </c>
      <c r="B20" s="71" t="s">
        <v>98</v>
      </c>
      <c r="C20" s="72">
        <v>149</v>
      </c>
      <c r="D20" s="72">
        <v>163</v>
      </c>
      <c r="E20" s="72">
        <v>155</v>
      </c>
      <c r="F20" s="72">
        <v>294</v>
      </c>
      <c r="G20" s="72">
        <v>3564</v>
      </c>
      <c r="H20" s="72">
        <v>4325</v>
      </c>
      <c r="I20" s="127">
        <v>4891</v>
      </c>
      <c r="J20" s="126">
        <v>0.88429999999999997</v>
      </c>
      <c r="K20" s="76">
        <v>4.41</v>
      </c>
      <c r="L20" s="76"/>
      <c r="M20" s="159">
        <v>1.01</v>
      </c>
    </row>
    <row r="21" spans="1:13" ht="14.25" x14ac:dyDescent="0.2">
      <c r="A21" s="70">
        <v>560047</v>
      </c>
      <c r="B21" s="71" t="s">
        <v>99</v>
      </c>
      <c r="C21" s="72">
        <v>183</v>
      </c>
      <c r="D21" s="72">
        <v>219</v>
      </c>
      <c r="E21" s="72">
        <v>220</v>
      </c>
      <c r="F21" s="72">
        <v>207</v>
      </c>
      <c r="G21" s="72">
        <v>5072</v>
      </c>
      <c r="H21" s="72">
        <v>5901</v>
      </c>
      <c r="I21" s="127">
        <v>7068</v>
      </c>
      <c r="J21" s="126">
        <v>0.83489999999999998</v>
      </c>
      <c r="K21" s="76">
        <v>4.16</v>
      </c>
      <c r="L21" s="76"/>
      <c r="M21" s="159">
        <v>0.92</v>
      </c>
    </row>
    <row r="22" spans="1:13" ht="14.25" x14ac:dyDescent="0.2">
      <c r="A22" s="70">
        <v>560049</v>
      </c>
      <c r="B22" s="71" t="s">
        <v>100</v>
      </c>
      <c r="C22" s="72">
        <v>323</v>
      </c>
      <c r="D22" s="72">
        <v>310</v>
      </c>
      <c r="E22" s="72">
        <v>259</v>
      </c>
      <c r="F22" s="72">
        <v>75</v>
      </c>
      <c r="G22" s="72">
        <v>6617</v>
      </c>
      <c r="H22" s="72">
        <v>7584</v>
      </c>
      <c r="I22" s="127">
        <v>9996</v>
      </c>
      <c r="J22" s="126">
        <v>0.75870000000000004</v>
      </c>
      <c r="K22" s="76">
        <v>3.78</v>
      </c>
      <c r="L22" s="76"/>
      <c r="M22" s="159">
        <v>1.02</v>
      </c>
    </row>
    <row r="23" spans="1:13" ht="14.25" x14ac:dyDescent="0.2">
      <c r="A23" s="70">
        <v>560050</v>
      </c>
      <c r="B23" s="71" t="s">
        <v>101</v>
      </c>
      <c r="C23" s="72">
        <v>233</v>
      </c>
      <c r="D23" s="72">
        <v>213</v>
      </c>
      <c r="E23" s="72">
        <v>206</v>
      </c>
      <c r="F23" s="72">
        <v>94</v>
      </c>
      <c r="G23" s="72">
        <v>4660</v>
      </c>
      <c r="H23" s="72">
        <v>5406</v>
      </c>
      <c r="I23" s="127">
        <v>6266</v>
      </c>
      <c r="J23" s="126">
        <v>0.86280000000000001</v>
      </c>
      <c r="K23" s="76">
        <v>4.3</v>
      </c>
      <c r="L23" s="76"/>
      <c r="M23" s="159">
        <v>0.95</v>
      </c>
    </row>
    <row r="24" spans="1:13" ht="14.25" x14ac:dyDescent="0.2">
      <c r="A24" s="70">
        <v>560051</v>
      </c>
      <c r="B24" s="71" t="s">
        <v>102</v>
      </c>
      <c r="C24" s="72">
        <v>141</v>
      </c>
      <c r="D24" s="72">
        <v>185</v>
      </c>
      <c r="E24" s="72">
        <v>176</v>
      </c>
      <c r="F24" s="72">
        <v>146</v>
      </c>
      <c r="G24" s="72">
        <v>3309</v>
      </c>
      <c r="H24" s="72">
        <v>3957</v>
      </c>
      <c r="I24" s="127">
        <v>5357</v>
      </c>
      <c r="J24" s="126">
        <v>0.73870000000000002</v>
      </c>
      <c r="K24" s="76">
        <v>3.68</v>
      </c>
      <c r="L24" s="76"/>
      <c r="M24" s="159">
        <v>0.81</v>
      </c>
    </row>
    <row r="25" spans="1:13" ht="14.25" x14ac:dyDescent="0.2">
      <c r="A25" s="70">
        <v>560052</v>
      </c>
      <c r="B25" s="71" t="s">
        <v>103</v>
      </c>
      <c r="C25" s="72">
        <v>53</v>
      </c>
      <c r="D25" s="72">
        <v>33</v>
      </c>
      <c r="E25" s="72">
        <v>47</v>
      </c>
      <c r="F25" s="72">
        <v>290</v>
      </c>
      <c r="G25" s="72">
        <v>3359</v>
      </c>
      <c r="H25" s="72">
        <v>3782</v>
      </c>
      <c r="I25" s="127">
        <v>4969</v>
      </c>
      <c r="J25" s="126">
        <v>0.7611</v>
      </c>
      <c r="K25" s="76">
        <v>3.79</v>
      </c>
      <c r="L25" s="76"/>
      <c r="M25" s="159">
        <v>0.91</v>
      </c>
    </row>
    <row r="26" spans="1:13" ht="14.25" x14ac:dyDescent="0.2">
      <c r="A26" s="70">
        <v>560053</v>
      </c>
      <c r="B26" s="71" t="s">
        <v>104</v>
      </c>
      <c r="C26" s="72">
        <v>52</v>
      </c>
      <c r="D26" s="72">
        <v>96</v>
      </c>
      <c r="E26" s="72">
        <v>98</v>
      </c>
      <c r="F26" s="72">
        <v>219</v>
      </c>
      <c r="G26" s="72">
        <v>2968</v>
      </c>
      <c r="H26" s="72">
        <v>3433</v>
      </c>
      <c r="I26" s="127">
        <v>4384</v>
      </c>
      <c r="J26" s="126">
        <v>0.78310000000000002</v>
      </c>
      <c r="K26" s="76">
        <v>3.9</v>
      </c>
      <c r="L26" s="76"/>
      <c r="M26" s="159">
        <v>0.9</v>
      </c>
    </row>
    <row r="27" spans="1:13" ht="14.25" x14ac:dyDescent="0.2">
      <c r="A27" s="70">
        <v>560054</v>
      </c>
      <c r="B27" s="71" t="s">
        <v>105</v>
      </c>
      <c r="C27" s="72">
        <v>31</v>
      </c>
      <c r="D27" s="72">
        <v>71</v>
      </c>
      <c r="E27" s="72">
        <v>74</v>
      </c>
      <c r="F27" s="72">
        <v>180</v>
      </c>
      <c r="G27" s="72">
        <v>2254</v>
      </c>
      <c r="H27" s="72">
        <v>2610</v>
      </c>
      <c r="I27" s="127">
        <v>4852</v>
      </c>
      <c r="J27" s="126">
        <v>0.53790000000000004</v>
      </c>
      <c r="K27" s="76">
        <v>2.66</v>
      </c>
      <c r="L27" s="76"/>
      <c r="M27" s="159">
        <v>0.67</v>
      </c>
    </row>
    <row r="28" spans="1:13" ht="14.25" x14ac:dyDescent="0.2">
      <c r="A28" s="70">
        <v>560055</v>
      </c>
      <c r="B28" s="71" t="s">
        <v>106</v>
      </c>
      <c r="C28" s="72">
        <v>65</v>
      </c>
      <c r="D28" s="72">
        <v>73</v>
      </c>
      <c r="E28" s="72">
        <v>52</v>
      </c>
      <c r="F28" s="72">
        <v>194</v>
      </c>
      <c r="G28" s="72">
        <v>1703</v>
      </c>
      <c r="H28" s="72">
        <v>2087</v>
      </c>
      <c r="I28" s="127">
        <v>2542</v>
      </c>
      <c r="J28" s="126">
        <v>0.82099999999999995</v>
      </c>
      <c r="K28" s="76">
        <v>4.09</v>
      </c>
      <c r="L28" s="76"/>
      <c r="M28" s="159">
        <v>0.82</v>
      </c>
    </row>
    <row r="29" spans="1:13" ht="14.25" x14ac:dyDescent="0.2">
      <c r="A29" s="70">
        <v>560056</v>
      </c>
      <c r="B29" s="71" t="s">
        <v>107</v>
      </c>
      <c r="C29" s="72">
        <v>52</v>
      </c>
      <c r="D29" s="72">
        <v>73</v>
      </c>
      <c r="E29" s="72">
        <v>80</v>
      </c>
      <c r="F29" s="72">
        <v>76</v>
      </c>
      <c r="G29" s="72">
        <v>2122</v>
      </c>
      <c r="H29" s="72">
        <v>2403</v>
      </c>
      <c r="I29" s="127">
        <v>3136</v>
      </c>
      <c r="J29" s="126">
        <v>0.76629999999999998</v>
      </c>
      <c r="K29" s="76">
        <v>3.82</v>
      </c>
      <c r="L29" s="76"/>
      <c r="M29" s="159">
        <v>0.69</v>
      </c>
    </row>
    <row r="30" spans="1:13" ht="14.25" x14ac:dyDescent="0.2">
      <c r="A30" s="70">
        <v>560057</v>
      </c>
      <c r="B30" s="71" t="s">
        <v>108</v>
      </c>
      <c r="C30" s="72">
        <v>117</v>
      </c>
      <c r="D30" s="72">
        <v>134</v>
      </c>
      <c r="E30" s="72">
        <v>150</v>
      </c>
      <c r="F30" s="72">
        <v>179</v>
      </c>
      <c r="G30" s="72">
        <v>2067</v>
      </c>
      <c r="H30" s="72">
        <v>2647</v>
      </c>
      <c r="I30" s="127">
        <v>2929</v>
      </c>
      <c r="J30" s="126">
        <v>0.90369999999999995</v>
      </c>
      <c r="K30" s="76">
        <v>4.51</v>
      </c>
      <c r="L30" s="76"/>
      <c r="M30" s="159">
        <v>0.95</v>
      </c>
    </row>
    <row r="31" spans="1:13" ht="14.25" x14ac:dyDescent="0.2">
      <c r="A31" s="70">
        <v>560058</v>
      </c>
      <c r="B31" s="71" t="s">
        <v>109</v>
      </c>
      <c r="C31" s="72">
        <v>151</v>
      </c>
      <c r="D31" s="72">
        <v>194</v>
      </c>
      <c r="E31" s="72">
        <v>228</v>
      </c>
      <c r="F31" s="72">
        <v>377</v>
      </c>
      <c r="G31" s="72">
        <v>6133</v>
      </c>
      <c r="H31" s="72">
        <v>7083</v>
      </c>
      <c r="I31" s="127">
        <v>8426</v>
      </c>
      <c r="J31" s="126">
        <v>0.84060000000000001</v>
      </c>
      <c r="K31" s="76">
        <v>4.1900000000000004</v>
      </c>
      <c r="L31" s="76"/>
      <c r="M31" s="159">
        <v>0.92</v>
      </c>
    </row>
    <row r="32" spans="1:13" ht="14.25" x14ac:dyDescent="0.2">
      <c r="A32" s="70">
        <v>560059</v>
      </c>
      <c r="B32" s="71" t="s">
        <v>110</v>
      </c>
      <c r="C32" s="72">
        <v>76</v>
      </c>
      <c r="D32" s="72">
        <v>73</v>
      </c>
      <c r="E32" s="72">
        <v>89</v>
      </c>
      <c r="F32" s="72">
        <v>90</v>
      </c>
      <c r="G32" s="72">
        <v>1883</v>
      </c>
      <c r="H32" s="72">
        <v>2211</v>
      </c>
      <c r="I32" s="127">
        <v>2344</v>
      </c>
      <c r="J32" s="126">
        <v>0.94330000000000003</v>
      </c>
      <c r="K32" s="76">
        <v>4.71</v>
      </c>
      <c r="L32" s="76"/>
      <c r="M32" s="159">
        <v>0.94</v>
      </c>
    </row>
    <row r="33" spans="1:13" ht="14.25" x14ac:dyDescent="0.2">
      <c r="A33" s="70">
        <v>560060</v>
      </c>
      <c r="B33" s="71" t="s">
        <v>111</v>
      </c>
      <c r="C33" s="72">
        <v>2</v>
      </c>
      <c r="D33" s="72">
        <v>25</v>
      </c>
      <c r="E33" s="72">
        <v>94</v>
      </c>
      <c r="F33" s="72">
        <v>135</v>
      </c>
      <c r="G33" s="72">
        <v>2117</v>
      </c>
      <c r="H33" s="72">
        <v>2373</v>
      </c>
      <c r="I33" s="127">
        <v>3177</v>
      </c>
      <c r="J33" s="126">
        <v>0.74690000000000001</v>
      </c>
      <c r="K33" s="76">
        <v>3.72</v>
      </c>
      <c r="L33" s="76"/>
      <c r="M33" s="159">
        <v>0.86</v>
      </c>
    </row>
    <row r="34" spans="1:13" ht="14.25" x14ac:dyDescent="0.2">
      <c r="A34" s="70">
        <v>560061</v>
      </c>
      <c r="B34" s="71" t="s">
        <v>112</v>
      </c>
      <c r="C34" s="72">
        <v>107</v>
      </c>
      <c r="D34" s="72">
        <v>145</v>
      </c>
      <c r="E34" s="72">
        <v>144</v>
      </c>
      <c r="F34" s="72">
        <v>251</v>
      </c>
      <c r="G34" s="72">
        <v>2887</v>
      </c>
      <c r="H34" s="72">
        <v>3534</v>
      </c>
      <c r="I34" s="127">
        <v>4395</v>
      </c>
      <c r="J34" s="126">
        <v>0.80410000000000004</v>
      </c>
      <c r="K34" s="76">
        <v>4.01</v>
      </c>
      <c r="L34" s="76"/>
      <c r="M34" s="159">
        <v>0.92</v>
      </c>
    </row>
    <row r="35" spans="1:13" ht="14.25" x14ac:dyDescent="0.2">
      <c r="A35" s="70">
        <v>560062</v>
      </c>
      <c r="B35" s="71" t="s">
        <v>113</v>
      </c>
      <c r="C35" s="72">
        <v>9</v>
      </c>
      <c r="D35" s="72">
        <v>17</v>
      </c>
      <c r="E35" s="72">
        <v>26</v>
      </c>
      <c r="F35" s="72">
        <v>124</v>
      </c>
      <c r="G35" s="72">
        <v>1156</v>
      </c>
      <c r="H35" s="72">
        <v>1332</v>
      </c>
      <c r="I35" s="127">
        <v>3143</v>
      </c>
      <c r="J35" s="126">
        <v>0.42380000000000001</v>
      </c>
      <c r="K35" s="76">
        <v>2.08</v>
      </c>
      <c r="L35" s="76"/>
      <c r="M35" s="159">
        <v>0.42</v>
      </c>
    </row>
    <row r="36" spans="1:13" ht="14.25" x14ac:dyDescent="0.2">
      <c r="A36" s="70">
        <v>560063</v>
      </c>
      <c r="B36" s="71" t="s">
        <v>114</v>
      </c>
      <c r="C36" s="72">
        <v>42</v>
      </c>
      <c r="D36" s="72">
        <v>94</v>
      </c>
      <c r="E36" s="72">
        <v>108</v>
      </c>
      <c r="F36" s="72">
        <v>129</v>
      </c>
      <c r="G36" s="72">
        <v>2565</v>
      </c>
      <c r="H36" s="72">
        <v>2938</v>
      </c>
      <c r="I36" s="127">
        <v>3698</v>
      </c>
      <c r="J36" s="126">
        <v>0.79449999999999998</v>
      </c>
      <c r="K36" s="76">
        <v>3.96</v>
      </c>
      <c r="L36" s="76"/>
      <c r="M36" s="159">
        <v>0.91</v>
      </c>
    </row>
    <row r="37" spans="1:13" ht="14.25" x14ac:dyDescent="0.2">
      <c r="A37" s="70">
        <v>560064</v>
      </c>
      <c r="B37" s="71" t="s">
        <v>115</v>
      </c>
      <c r="C37" s="72">
        <v>256</v>
      </c>
      <c r="D37" s="72">
        <v>272</v>
      </c>
      <c r="E37" s="72">
        <v>242</v>
      </c>
      <c r="F37" s="72">
        <v>620</v>
      </c>
      <c r="G37" s="72">
        <v>5836</v>
      </c>
      <c r="H37" s="72">
        <v>7226</v>
      </c>
      <c r="I37" s="127">
        <v>7954</v>
      </c>
      <c r="J37" s="126">
        <v>0.90849999999999997</v>
      </c>
      <c r="K37" s="76">
        <v>4.54</v>
      </c>
      <c r="L37" s="76"/>
      <c r="M37" s="159">
        <v>1.04</v>
      </c>
    </row>
    <row r="38" spans="1:13" ht="14.25" x14ac:dyDescent="0.2">
      <c r="A38" s="70">
        <v>560065</v>
      </c>
      <c r="B38" s="71" t="s">
        <v>116</v>
      </c>
      <c r="C38" s="72">
        <v>34</v>
      </c>
      <c r="D38" s="72">
        <v>40</v>
      </c>
      <c r="E38" s="72">
        <v>79</v>
      </c>
      <c r="F38" s="72">
        <v>150</v>
      </c>
      <c r="G38" s="72">
        <v>1891</v>
      </c>
      <c r="H38" s="72">
        <v>2194</v>
      </c>
      <c r="I38" s="127">
        <v>2697</v>
      </c>
      <c r="J38" s="126">
        <v>0.8135</v>
      </c>
      <c r="K38" s="76">
        <v>4.0599999999999996</v>
      </c>
      <c r="L38" s="76"/>
      <c r="M38" s="159">
        <v>0.77</v>
      </c>
    </row>
    <row r="39" spans="1:13" ht="14.25" x14ac:dyDescent="0.2">
      <c r="A39" s="70">
        <v>560066</v>
      </c>
      <c r="B39" s="71" t="s">
        <v>117</v>
      </c>
      <c r="C39" s="72">
        <v>56</v>
      </c>
      <c r="D39" s="72">
        <v>66</v>
      </c>
      <c r="E39" s="72">
        <v>70</v>
      </c>
      <c r="F39" s="72">
        <v>34</v>
      </c>
      <c r="G39" s="72">
        <v>1637</v>
      </c>
      <c r="H39" s="72">
        <v>1863</v>
      </c>
      <c r="I39" s="127">
        <v>2025</v>
      </c>
      <c r="J39" s="126">
        <v>0.92</v>
      </c>
      <c r="K39" s="76">
        <v>4.59</v>
      </c>
      <c r="L39" s="76"/>
      <c r="M39" s="159">
        <v>0.92</v>
      </c>
    </row>
    <row r="40" spans="1:13" ht="14.25" x14ac:dyDescent="0.2">
      <c r="A40" s="70">
        <v>560067</v>
      </c>
      <c r="B40" s="71" t="s">
        <v>118</v>
      </c>
      <c r="C40" s="72">
        <v>191</v>
      </c>
      <c r="D40" s="72">
        <v>143</v>
      </c>
      <c r="E40" s="72">
        <v>163</v>
      </c>
      <c r="F40" s="72">
        <v>419</v>
      </c>
      <c r="G40" s="72">
        <v>4312</v>
      </c>
      <c r="H40" s="72">
        <v>5228</v>
      </c>
      <c r="I40" s="127">
        <v>5825</v>
      </c>
      <c r="J40" s="126">
        <v>0.89749999999999996</v>
      </c>
      <c r="K40" s="76">
        <v>4.4800000000000004</v>
      </c>
      <c r="L40" s="76"/>
      <c r="M40" s="159">
        <v>1.08</v>
      </c>
    </row>
    <row r="41" spans="1:13" ht="14.25" x14ac:dyDescent="0.2">
      <c r="A41" s="70">
        <v>560068</v>
      </c>
      <c r="B41" s="71" t="s">
        <v>119</v>
      </c>
      <c r="C41" s="72">
        <v>114</v>
      </c>
      <c r="D41" s="72">
        <v>118</v>
      </c>
      <c r="E41" s="72">
        <v>158</v>
      </c>
      <c r="F41" s="72">
        <v>229</v>
      </c>
      <c r="G41" s="72">
        <v>4073</v>
      </c>
      <c r="H41" s="72">
        <v>4692</v>
      </c>
      <c r="I41" s="127">
        <v>6423</v>
      </c>
      <c r="J41" s="126">
        <v>0.73050000000000004</v>
      </c>
      <c r="K41" s="76">
        <v>3.63</v>
      </c>
      <c r="L41" s="76"/>
      <c r="M41" s="159">
        <v>0.8</v>
      </c>
    </row>
    <row r="42" spans="1:13" ht="14.25" x14ac:dyDescent="0.2">
      <c r="A42" s="70">
        <v>560069</v>
      </c>
      <c r="B42" s="71" t="s">
        <v>120</v>
      </c>
      <c r="C42" s="72">
        <v>120</v>
      </c>
      <c r="D42" s="72">
        <v>173</v>
      </c>
      <c r="E42" s="72">
        <v>181</v>
      </c>
      <c r="F42" s="72">
        <v>114</v>
      </c>
      <c r="G42" s="72">
        <v>2813</v>
      </c>
      <c r="H42" s="72">
        <v>3401</v>
      </c>
      <c r="I42" s="127">
        <v>3795</v>
      </c>
      <c r="J42" s="126">
        <v>0.8962</v>
      </c>
      <c r="K42" s="76">
        <v>4.47</v>
      </c>
      <c r="L42" s="76"/>
      <c r="M42" s="159">
        <v>0.98</v>
      </c>
    </row>
    <row r="43" spans="1:13" ht="14.25" x14ac:dyDescent="0.2">
      <c r="A43" s="70">
        <v>560070</v>
      </c>
      <c r="B43" s="71" t="s">
        <v>121</v>
      </c>
      <c r="C43" s="72">
        <v>620</v>
      </c>
      <c r="D43" s="72">
        <v>663</v>
      </c>
      <c r="E43" s="72">
        <v>701</v>
      </c>
      <c r="F43" s="72">
        <v>868</v>
      </c>
      <c r="G43" s="72">
        <v>11678</v>
      </c>
      <c r="H43" s="72">
        <v>14530</v>
      </c>
      <c r="I43" s="127">
        <v>14546</v>
      </c>
      <c r="J43" s="126">
        <v>0.99890000000000001</v>
      </c>
      <c r="K43" s="76">
        <v>4.99</v>
      </c>
      <c r="L43" s="76"/>
      <c r="M43" s="159">
        <v>1.2</v>
      </c>
    </row>
    <row r="44" spans="1:13" ht="14.25" x14ac:dyDescent="0.2">
      <c r="A44" s="70">
        <v>560071</v>
      </c>
      <c r="B44" s="71" t="s">
        <v>122</v>
      </c>
      <c r="C44" s="72">
        <v>113</v>
      </c>
      <c r="D44" s="72">
        <v>66</v>
      </c>
      <c r="E44" s="72">
        <v>135</v>
      </c>
      <c r="F44" s="72">
        <v>189</v>
      </c>
      <c r="G44" s="72">
        <v>3570</v>
      </c>
      <c r="H44" s="72">
        <v>4073</v>
      </c>
      <c r="I44" s="127">
        <v>5088</v>
      </c>
      <c r="J44" s="126">
        <v>0.80049999999999999</v>
      </c>
      <c r="K44" s="76">
        <v>3.99</v>
      </c>
      <c r="L44" s="76"/>
      <c r="M44" s="159">
        <v>1</v>
      </c>
    </row>
    <row r="45" spans="1:13" ht="14.25" x14ac:dyDescent="0.2">
      <c r="A45" s="70">
        <v>560072</v>
      </c>
      <c r="B45" s="71" t="s">
        <v>123</v>
      </c>
      <c r="C45" s="72">
        <v>179</v>
      </c>
      <c r="D45" s="72">
        <v>224</v>
      </c>
      <c r="E45" s="72">
        <v>228</v>
      </c>
      <c r="F45" s="72">
        <v>174</v>
      </c>
      <c r="G45" s="72">
        <v>3419</v>
      </c>
      <c r="H45" s="72">
        <v>4224</v>
      </c>
      <c r="I45" s="127">
        <v>4682</v>
      </c>
      <c r="J45" s="126">
        <v>0.9022</v>
      </c>
      <c r="K45" s="76">
        <v>4.5</v>
      </c>
      <c r="L45" s="76"/>
      <c r="M45" s="159">
        <v>0.95</v>
      </c>
    </row>
    <row r="46" spans="1:13" ht="14.25" x14ac:dyDescent="0.2">
      <c r="A46" s="70">
        <v>560073</v>
      </c>
      <c r="B46" s="71" t="s">
        <v>124</v>
      </c>
      <c r="C46" s="72">
        <v>40</v>
      </c>
      <c r="D46" s="72">
        <v>30</v>
      </c>
      <c r="E46" s="72">
        <v>36</v>
      </c>
      <c r="F46" s="72">
        <v>105</v>
      </c>
      <c r="G46" s="72">
        <v>957</v>
      </c>
      <c r="H46" s="72">
        <v>1168</v>
      </c>
      <c r="I46" s="127">
        <v>1996</v>
      </c>
      <c r="J46" s="126">
        <v>0.58520000000000005</v>
      </c>
      <c r="K46" s="76">
        <v>2.9</v>
      </c>
      <c r="L46" s="76"/>
      <c r="M46" s="159">
        <v>0.49</v>
      </c>
    </row>
    <row r="47" spans="1:13" ht="14.25" x14ac:dyDescent="0.2">
      <c r="A47" s="70">
        <v>560074</v>
      </c>
      <c r="B47" s="71" t="s">
        <v>125</v>
      </c>
      <c r="C47" s="72">
        <v>70</v>
      </c>
      <c r="D47" s="72">
        <v>83</v>
      </c>
      <c r="E47" s="72">
        <v>148</v>
      </c>
      <c r="F47" s="72">
        <v>184</v>
      </c>
      <c r="G47" s="72">
        <v>3503</v>
      </c>
      <c r="H47" s="72">
        <v>3988</v>
      </c>
      <c r="I47" s="127">
        <v>4622</v>
      </c>
      <c r="J47" s="126">
        <v>0.86280000000000001</v>
      </c>
      <c r="K47" s="76">
        <v>4.3</v>
      </c>
      <c r="L47" s="76"/>
      <c r="M47" s="159">
        <v>1.03</v>
      </c>
    </row>
    <row r="48" spans="1:13" ht="14.25" x14ac:dyDescent="0.2">
      <c r="A48" s="70">
        <v>560075</v>
      </c>
      <c r="B48" s="71" t="s">
        <v>126</v>
      </c>
      <c r="C48" s="72">
        <v>338</v>
      </c>
      <c r="D48" s="72">
        <v>397</v>
      </c>
      <c r="E48" s="72">
        <v>393</v>
      </c>
      <c r="F48" s="72">
        <v>510</v>
      </c>
      <c r="G48" s="72">
        <v>6273</v>
      </c>
      <c r="H48" s="72">
        <v>7911</v>
      </c>
      <c r="I48" s="127">
        <v>7662</v>
      </c>
      <c r="J48" s="126">
        <v>1.0325</v>
      </c>
      <c r="K48" s="76">
        <v>5</v>
      </c>
      <c r="L48" s="76"/>
      <c r="M48" s="159">
        <v>1.1499999999999999</v>
      </c>
    </row>
    <row r="49" spans="1:13" ht="14.25" x14ac:dyDescent="0.2">
      <c r="A49" s="70">
        <v>560076</v>
      </c>
      <c r="B49" s="71" t="s">
        <v>127</v>
      </c>
      <c r="C49" s="72">
        <v>70</v>
      </c>
      <c r="D49" s="72">
        <v>36</v>
      </c>
      <c r="E49" s="72">
        <v>25</v>
      </c>
      <c r="F49" s="72">
        <v>83</v>
      </c>
      <c r="G49" s="72">
        <v>1145</v>
      </c>
      <c r="H49" s="72">
        <v>1359</v>
      </c>
      <c r="I49" s="127">
        <v>2296</v>
      </c>
      <c r="J49" s="126">
        <v>0.59189999999999998</v>
      </c>
      <c r="K49" s="76">
        <v>2.93</v>
      </c>
      <c r="L49" s="76"/>
      <c r="M49" s="159">
        <v>0.64</v>
      </c>
    </row>
    <row r="50" spans="1:13" ht="14.25" x14ac:dyDescent="0.2">
      <c r="A50" s="70">
        <v>560077</v>
      </c>
      <c r="B50" s="71" t="s">
        <v>128</v>
      </c>
      <c r="C50" s="72">
        <v>31</v>
      </c>
      <c r="D50" s="72">
        <v>64</v>
      </c>
      <c r="E50" s="72">
        <v>58</v>
      </c>
      <c r="F50" s="72">
        <v>115</v>
      </c>
      <c r="G50" s="72">
        <v>1562</v>
      </c>
      <c r="H50" s="72">
        <v>1830</v>
      </c>
      <c r="I50" s="127">
        <v>1925</v>
      </c>
      <c r="J50" s="126">
        <v>0.9506</v>
      </c>
      <c r="K50" s="76">
        <v>4.75</v>
      </c>
      <c r="L50" s="76"/>
      <c r="M50" s="159">
        <v>0.81</v>
      </c>
    </row>
    <row r="51" spans="1:13" ht="14.25" x14ac:dyDescent="0.2">
      <c r="A51" s="70">
        <v>560078</v>
      </c>
      <c r="B51" s="71" t="s">
        <v>129</v>
      </c>
      <c r="C51" s="72">
        <v>18</v>
      </c>
      <c r="D51" s="72">
        <v>69</v>
      </c>
      <c r="E51" s="72">
        <v>172</v>
      </c>
      <c r="F51" s="72">
        <v>176</v>
      </c>
      <c r="G51" s="72">
        <v>3748</v>
      </c>
      <c r="H51" s="72">
        <v>4183</v>
      </c>
      <c r="I51" s="127">
        <v>9575</v>
      </c>
      <c r="J51" s="126">
        <v>0.43690000000000001</v>
      </c>
      <c r="K51" s="76">
        <v>2.15</v>
      </c>
      <c r="L51" s="76"/>
      <c r="M51" s="159">
        <v>0.54</v>
      </c>
    </row>
    <row r="52" spans="1:13" ht="14.25" x14ac:dyDescent="0.2">
      <c r="A52" s="70">
        <v>560079</v>
      </c>
      <c r="B52" s="71" t="s">
        <v>130</v>
      </c>
      <c r="C52" s="72">
        <v>176</v>
      </c>
      <c r="D52" s="72">
        <v>103</v>
      </c>
      <c r="E52" s="72">
        <v>101</v>
      </c>
      <c r="F52" s="72">
        <v>534</v>
      </c>
      <c r="G52" s="72">
        <v>5930</v>
      </c>
      <c r="H52" s="72">
        <v>6844</v>
      </c>
      <c r="I52" s="127">
        <v>8238</v>
      </c>
      <c r="J52" s="126">
        <v>0.83079999999999998</v>
      </c>
      <c r="K52" s="76">
        <v>4.1399999999999997</v>
      </c>
      <c r="L52" s="76"/>
      <c r="M52" s="159">
        <v>0.91</v>
      </c>
    </row>
    <row r="53" spans="1:13" ht="18.75" customHeight="1" x14ac:dyDescent="0.2">
      <c r="A53" s="70">
        <v>560080</v>
      </c>
      <c r="B53" s="71" t="s">
        <v>131</v>
      </c>
      <c r="C53" s="72">
        <v>32</v>
      </c>
      <c r="D53" s="72">
        <v>58</v>
      </c>
      <c r="E53" s="72">
        <v>105</v>
      </c>
      <c r="F53" s="72">
        <v>175</v>
      </c>
      <c r="G53" s="72">
        <v>2908</v>
      </c>
      <c r="H53" s="72">
        <v>3278</v>
      </c>
      <c r="I53" s="127">
        <v>4255</v>
      </c>
      <c r="J53" s="126">
        <v>0.77039999999999997</v>
      </c>
      <c r="K53" s="76">
        <v>3.84</v>
      </c>
      <c r="L53" s="76"/>
      <c r="M53" s="159">
        <v>0.88</v>
      </c>
    </row>
    <row r="54" spans="1:13" ht="14.25" x14ac:dyDescent="0.2">
      <c r="A54" s="70">
        <v>560081</v>
      </c>
      <c r="B54" s="71" t="s">
        <v>132</v>
      </c>
      <c r="C54" s="72">
        <v>172</v>
      </c>
      <c r="D54" s="72">
        <v>157</v>
      </c>
      <c r="E54" s="72">
        <v>80</v>
      </c>
      <c r="F54" s="72">
        <v>214</v>
      </c>
      <c r="G54" s="72">
        <v>2454</v>
      </c>
      <c r="H54" s="72">
        <v>3077</v>
      </c>
      <c r="I54" s="127">
        <v>5636</v>
      </c>
      <c r="J54" s="126">
        <v>0.54600000000000004</v>
      </c>
      <c r="K54" s="76">
        <v>2.7</v>
      </c>
      <c r="L54" s="76"/>
      <c r="M54" s="159">
        <v>0.68</v>
      </c>
    </row>
    <row r="55" spans="1:13" ht="14.25" x14ac:dyDescent="0.2">
      <c r="A55" s="70">
        <v>560082</v>
      </c>
      <c r="B55" s="71" t="s">
        <v>133</v>
      </c>
      <c r="C55" s="72">
        <v>63</v>
      </c>
      <c r="D55" s="72">
        <v>43</v>
      </c>
      <c r="E55" s="72">
        <v>53</v>
      </c>
      <c r="F55" s="72">
        <v>193</v>
      </c>
      <c r="G55" s="72">
        <v>2176</v>
      </c>
      <c r="H55" s="72">
        <v>2528</v>
      </c>
      <c r="I55" s="127">
        <v>3225</v>
      </c>
      <c r="J55" s="126">
        <v>0.78390000000000004</v>
      </c>
      <c r="K55" s="76">
        <v>3.91</v>
      </c>
      <c r="L55" s="76"/>
      <c r="M55" s="159">
        <v>0.78</v>
      </c>
    </row>
    <row r="56" spans="1:13" ht="14.25" x14ac:dyDescent="0.2">
      <c r="A56" s="70">
        <v>560083</v>
      </c>
      <c r="B56" s="71" t="s">
        <v>134</v>
      </c>
      <c r="C56" s="72">
        <v>70</v>
      </c>
      <c r="D56" s="72">
        <v>47</v>
      </c>
      <c r="E56" s="72">
        <v>75</v>
      </c>
      <c r="F56" s="72">
        <v>93</v>
      </c>
      <c r="G56" s="72">
        <v>2051</v>
      </c>
      <c r="H56" s="72">
        <v>2336</v>
      </c>
      <c r="I56" s="127">
        <v>2825</v>
      </c>
      <c r="J56" s="126">
        <v>0.82689999999999997</v>
      </c>
      <c r="K56" s="76">
        <v>4.12</v>
      </c>
      <c r="L56" s="76"/>
      <c r="M56" s="159">
        <v>0.78</v>
      </c>
    </row>
    <row r="57" spans="1:13" ht="14.25" x14ac:dyDescent="0.2">
      <c r="A57" s="70">
        <v>560084</v>
      </c>
      <c r="B57" s="71" t="s">
        <v>135</v>
      </c>
      <c r="C57" s="72">
        <v>173</v>
      </c>
      <c r="D57" s="72">
        <v>158</v>
      </c>
      <c r="E57" s="72">
        <v>157</v>
      </c>
      <c r="F57" s="72">
        <v>170</v>
      </c>
      <c r="G57" s="72">
        <v>2346</v>
      </c>
      <c r="H57" s="72">
        <v>3004</v>
      </c>
      <c r="I57" s="127">
        <v>6830</v>
      </c>
      <c r="J57" s="126">
        <v>0.43980000000000002</v>
      </c>
      <c r="K57" s="76">
        <v>2.16</v>
      </c>
      <c r="L57" s="76"/>
      <c r="M57" s="159">
        <v>0.56000000000000005</v>
      </c>
    </row>
    <row r="58" spans="1:13" ht="28.5" x14ac:dyDescent="0.2">
      <c r="A58" s="70">
        <v>560085</v>
      </c>
      <c r="B58" s="71" t="s">
        <v>136</v>
      </c>
      <c r="C58" s="72">
        <v>0</v>
      </c>
      <c r="D58" s="72">
        <v>0</v>
      </c>
      <c r="E58" s="72">
        <v>0</v>
      </c>
      <c r="F58" s="72">
        <v>0</v>
      </c>
      <c r="G58" s="72">
        <v>7</v>
      </c>
      <c r="H58" s="72">
        <v>7</v>
      </c>
      <c r="I58" s="127">
        <v>273</v>
      </c>
      <c r="J58" s="126">
        <v>2.5600000000000001E-2</v>
      </c>
      <c r="K58" s="76">
        <v>0.06</v>
      </c>
      <c r="L58" s="76"/>
      <c r="M58" s="159">
        <v>0</v>
      </c>
    </row>
    <row r="59" spans="1:13" ht="28.5" x14ac:dyDescent="0.2">
      <c r="A59" s="70">
        <v>560086</v>
      </c>
      <c r="B59" s="71" t="s">
        <v>137</v>
      </c>
      <c r="C59" s="72">
        <v>0</v>
      </c>
      <c r="D59" s="72">
        <v>0</v>
      </c>
      <c r="E59" s="72">
        <v>0</v>
      </c>
      <c r="F59" s="72">
        <v>5</v>
      </c>
      <c r="G59" s="72">
        <v>213</v>
      </c>
      <c r="H59" s="72">
        <v>218</v>
      </c>
      <c r="I59" s="127">
        <v>337</v>
      </c>
      <c r="J59" s="126">
        <v>0.64690000000000003</v>
      </c>
      <c r="K59" s="76">
        <v>3.21</v>
      </c>
      <c r="L59" s="76"/>
      <c r="M59" s="159">
        <v>0.13</v>
      </c>
    </row>
    <row r="60" spans="1:13" ht="14.25" x14ac:dyDescent="0.2">
      <c r="A60" s="70">
        <v>560087</v>
      </c>
      <c r="B60" s="71" t="s">
        <v>138</v>
      </c>
      <c r="C60" s="72">
        <v>0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127">
        <v>0</v>
      </c>
      <c r="J60" s="126">
        <v>0</v>
      </c>
      <c r="K60" s="76">
        <v>0</v>
      </c>
      <c r="L60" s="76"/>
      <c r="M60" s="159">
        <v>0</v>
      </c>
    </row>
    <row r="61" spans="1:13" ht="28.5" x14ac:dyDescent="0.2">
      <c r="A61" s="70">
        <v>560088</v>
      </c>
      <c r="B61" s="71" t="s">
        <v>139</v>
      </c>
      <c r="C61" s="72">
        <v>0</v>
      </c>
      <c r="D61" s="72">
        <v>0</v>
      </c>
      <c r="E61" s="72">
        <v>0</v>
      </c>
      <c r="F61" s="72">
        <v>0</v>
      </c>
      <c r="G61" s="72">
        <v>0</v>
      </c>
      <c r="H61" s="72">
        <v>0</v>
      </c>
      <c r="I61" s="127">
        <v>0</v>
      </c>
      <c r="J61" s="126">
        <v>0</v>
      </c>
      <c r="K61" s="76">
        <v>0</v>
      </c>
      <c r="L61" s="76"/>
      <c r="M61" s="159">
        <v>0</v>
      </c>
    </row>
    <row r="62" spans="1:13" ht="28.5" x14ac:dyDescent="0.2">
      <c r="A62" s="70">
        <v>560089</v>
      </c>
      <c r="B62" s="71" t="s">
        <v>140</v>
      </c>
      <c r="C62" s="72">
        <v>0</v>
      </c>
      <c r="D62" s="72">
        <v>0</v>
      </c>
      <c r="E62" s="72">
        <v>0</v>
      </c>
      <c r="F62" s="72">
        <v>0</v>
      </c>
      <c r="G62" s="72">
        <v>0</v>
      </c>
      <c r="H62" s="72">
        <v>0</v>
      </c>
      <c r="I62" s="127">
        <v>0</v>
      </c>
      <c r="J62" s="126">
        <v>0</v>
      </c>
      <c r="K62" s="76">
        <v>0</v>
      </c>
      <c r="L62" s="76"/>
      <c r="M62" s="159">
        <v>0</v>
      </c>
    </row>
    <row r="63" spans="1:13" ht="28.5" x14ac:dyDescent="0.2">
      <c r="A63" s="70">
        <v>560096</v>
      </c>
      <c r="B63" s="71" t="s">
        <v>141</v>
      </c>
      <c r="C63" s="72">
        <v>0</v>
      </c>
      <c r="D63" s="72">
        <v>0</v>
      </c>
      <c r="E63" s="72">
        <v>0</v>
      </c>
      <c r="F63" s="72">
        <v>24</v>
      </c>
      <c r="G63" s="72">
        <v>3</v>
      </c>
      <c r="H63" s="72">
        <v>27</v>
      </c>
      <c r="I63" s="127">
        <v>41</v>
      </c>
      <c r="J63" s="126">
        <v>0.65849999999999997</v>
      </c>
      <c r="K63" s="76">
        <v>3.27</v>
      </c>
      <c r="L63" s="76"/>
      <c r="M63" s="159">
        <v>0.23</v>
      </c>
    </row>
    <row r="64" spans="1:13" ht="28.5" x14ac:dyDescent="0.2">
      <c r="A64" s="70">
        <v>560098</v>
      </c>
      <c r="B64" s="71" t="s">
        <v>142</v>
      </c>
      <c r="C64" s="72">
        <v>0</v>
      </c>
      <c r="D64" s="72">
        <v>0</v>
      </c>
      <c r="E64" s="72">
        <v>0</v>
      </c>
      <c r="F64" s="72">
        <v>0</v>
      </c>
      <c r="G64" s="72">
        <v>0</v>
      </c>
      <c r="H64" s="72">
        <v>0</v>
      </c>
      <c r="I64" s="127">
        <v>0</v>
      </c>
      <c r="J64" s="126">
        <v>0</v>
      </c>
      <c r="K64" s="76">
        <v>0</v>
      </c>
      <c r="L64" s="76"/>
      <c r="M64" s="159">
        <v>0</v>
      </c>
    </row>
    <row r="65" spans="1:13" ht="42.75" x14ac:dyDescent="0.2">
      <c r="A65" s="70">
        <v>560099</v>
      </c>
      <c r="B65" s="71" t="s">
        <v>143</v>
      </c>
      <c r="C65" s="72">
        <v>0</v>
      </c>
      <c r="D65" s="72">
        <v>0</v>
      </c>
      <c r="E65" s="72">
        <v>0</v>
      </c>
      <c r="F65" s="72">
        <v>1</v>
      </c>
      <c r="G65" s="72">
        <v>1</v>
      </c>
      <c r="H65" s="72">
        <v>2</v>
      </c>
      <c r="I65" s="127">
        <v>152</v>
      </c>
      <c r="J65" s="126">
        <v>1.32E-2</v>
      </c>
      <c r="K65" s="76">
        <v>0</v>
      </c>
      <c r="L65" s="76"/>
      <c r="M65" s="159">
        <v>0</v>
      </c>
    </row>
    <row r="66" spans="1:13" ht="42.75" x14ac:dyDescent="0.2">
      <c r="A66" s="70">
        <v>560101</v>
      </c>
      <c r="B66" s="71" t="s">
        <v>144</v>
      </c>
      <c r="C66" s="72">
        <v>0</v>
      </c>
      <c r="D66" s="72">
        <v>0</v>
      </c>
      <c r="E66" s="72">
        <v>0</v>
      </c>
      <c r="F66" s="72">
        <v>0</v>
      </c>
      <c r="G66" s="72">
        <v>0</v>
      </c>
      <c r="H66" s="72">
        <v>0</v>
      </c>
      <c r="I66" s="127">
        <v>0</v>
      </c>
      <c r="J66" s="126">
        <v>0</v>
      </c>
      <c r="K66" s="76">
        <v>0</v>
      </c>
      <c r="L66" s="76"/>
      <c r="M66" s="159">
        <v>0</v>
      </c>
    </row>
    <row r="67" spans="1:13" ht="42.75" x14ac:dyDescent="0.2">
      <c r="A67" s="70">
        <v>560206</v>
      </c>
      <c r="B67" s="71" t="s">
        <v>145</v>
      </c>
      <c r="C67" s="72">
        <v>2</v>
      </c>
      <c r="D67" s="72">
        <v>0</v>
      </c>
      <c r="E67" s="72">
        <v>0</v>
      </c>
      <c r="F67" s="72">
        <v>4</v>
      </c>
      <c r="G67" s="72">
        <v>6</v>
      </c>
      <c r="H67" s="72">
        <v>12</v>
      </c>
      <c r="I67" s="125">
        <v>241</v>
      </c>
      <c r="J67" s="126">
        <v>4.9799999999999997E-2</v>
      </c>
      <c r="K67" s="76">
        <v>0.19</v>
      </c>
      <c r="L67" s="76"/>
      <c r="M67" s="159">
        <v>0</v>
      </c>
    </row>
    <row r="68" spans="1:13" s="15" customFormat="1" ht="14.25" x14ac:dyDescent="0.2">
      <c r="A68" s="80"/>
      <c r="B68" s="81" t="s">
        <v>146</v>
      </c>
      <c r="C68" s="92">
        <v>11834</v>
      </c>
      <c r="D68" s="92">
        <v>13384</v>
      </c>
      <c r="E68" s="92">
        <v>13803</v>
      </c>
      <c r="F68" s="92">
        <v>13497</v>
      </c>
      <c r="G68" s="92">
        <v>257112</v>
      </c>
      <c r="H68" s="92">
        <v>309630</v>
      </c>
      <c r="I68" s="92">
        <v>362000</v>
      </c>
      <c r="J68" s="128">
        <v>0.85529999999999995</v>
      </c>
      <c r="K68" s="79"/>
      <c r="L68" s="129"/>
      <c r="M68" s="161"/>
    </row>
    <row r="69" spans="1:13" x14ac:dyDescent="0.2">
      <c r="A69" s="97"/>
      <c r="B69" s="62"/>
      <c r="C69" s="130"/>
      <c r="D69" s="130"/>
      <c r="E69" s="130"/>
      <c r="F69" s="130"/>
      <c r="G69" s="130"/>
      <c r="H69" s="131"/>
      <c r="I69" s="132"/>
      <c r="J69" s="132"/>
    </row>
    <row r="70" spans="1:13" ht="30.75" customHeight="1" x14ac:dyDescent="0.2"/>
  </sheetData>
  <mergeCells count="3">
    <mergeCell ref="A2:M2"/>
    <mergeCell ref="A3:M3"/>
    <mergeCell ref="J1:M1"/>
  </mergeCells>
  <phoneticPr fontId="12" type="noConversion"/>
  <pageMargins left="0.47" right="0.16" top="0.69" bottom="1" header="0.79" footer="0.5"/>
  <pageSetup paperSize="9" scale="47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4</vt:i4>
      </vt:variant>
    </vt:vector>
  </HeadingPairs>
  <TitlesOfParts>
    <vt:vector size="21" baseType="lpstr">
      <vt:lpstr>прил 11.1 </vt:lpstr>
      <vt:lpstr>прил 11</vt:lpstr>
      <vt:lpstr>прил10.1 </vt:lpstr>
      <vt:lpstr>прил 10</vt:lpstr>
      <vt:lpstr>прил 8.8</vt:lpstr>
      <vt:lpstr>прил 8.7</vt:lpstr>
      <vt:lpstr>прил 8.6</vt:lpstr>
      <vt:lpstr>прил 8.5</vt:lpstr>
      <vt:lpstr>прил 8.4</vt:lpstr>
      <vt:lpstr>прил 8.3</vt:lpstr>
      <vt:lpstr>прил 8.2</vt:lpstr>
      <vt:lpstr>прил 8.1</vt:lpstr>
      <vt:lpstr>прил 7 подуш</vt:lpstr>
      <vt:lpstr>прил 4</vt:lpstr>
      <vt:lpstr>прил 3</vt:lpstr>
      <vt:lpstr>прил 2</vt:lpstr>
      <vt:lpstr>прил 1</vt:lpstr>
      <vt:lpstr>'прил 10'!Область_печати</vt:lpstr>
      <vt:lpstr>'прил 11.1 '!Область_печати</vt:lpstr>
      <vt:lpstr>'прил 3'!Область_печати</vt:lpstr>
      <vt:lpstr>'прил10.1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Галина Б. Шумяцкая</cp:lastModifiedBy>
  <cp:lastPrinted>2017-01-31T09:36:40Z</cp:lastPrinted>
  <dcterms:created xsi:type="dcterms:W3CDTF">1996-10-08T23:32:33Z</dcterms:created>
  <dcterms:modified xsi:type="dcterms:W3CDTF">2017-01-31T10:08:21Z</dcterms:modified>
</cp:coreProperties>
</file>